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6a58e5af2fac3ba8/Escritorio/"/>
    </mc:Choice>
  </mc:AlternateContent>
  <xr:revisionPtr revIDLastSave="0" documentId="8_{BC60AF90-0C32-4EF2-BE18-BD4C64CB83BC}" xr6:coauthVersionLast="47" xr6:coauthVersionMax="47" xr10:uidLastSave="{00000000-0000-0000-0000-000000000000}"/>
  <bookViews>
    <workbookView xWindow="-120" yWindow="-120" windowWidth="29040" windowHeight="15840" xr2:uid="{4041DA2B-914C-4086-ACB6-5E002D60B81B}"/>
  </bookViews>
  <sheets>
    <sheet name="Consulta y captura" sheetId="1" r:id="rId1"/>
  </sheets>
  <externalReferences>
    <externalReference r:id="rId2"/>
  </externalReferences>
  <definedNames>
    <definedName name="SegmentaciónDeDatos_Ente_Público">#N/A</definedName>
    <definedName name="SegmentaciónDeDatos_Estatus_de_la_Respuesta___Se_Acepta__Se_Rechaza__Requiere_Aclaración__Sin_Respuesta__etc.">#N/A</definedName>
    <definedName name="SegmentaciónDeDatos_RNV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311" i="1" l="1"/>
  <c r="G311" i="1"/>
  <c r="P310" i="1"/>
  <c r="G310" i="1"/>
  <c r="P309" i="1"/>
  <c r="G309" i="1"/>
  <c r="P308" i="1"/>
  <c r="G308" i="1"/>
  <c r="P307" i="1"/>
  <c r="G307" i="1"/>
  <c r="P306" i="1"/>
  <c r="G306" i="1"/>
  <c r="P305" i="1"/>
  <c r="G305" i="1"/>
  <c r="P304" i="1"/>
  <c r="G304" i="1"/>
  <c r="P303" i="1"/>
  <c r="G303" i="1"/>
  <c r="P302" i="1"/>
  <c r="G302" i="1"/>
  <c r="P301" i="1"/>
  <c r="G301" i="1"/>
  <c r="P300" i="1"/>
  <c r="G300" i="1"/>
  <c r="P299" i="1"/>
  <c r="G299" i="1"/>
  <c r="P298" i="1"/>
  <c r="G298" i="1"/>
  <c r="P297" i="1"/>
  <c r="G297" i="1"/>
  <c r="P296" i="1"/>
  <c r="G296" i="1"/>
  <c r="P295" i="1"/>
  <c r="G295" i="1"/>
  <c r="P294" i="1"/>
  <c r="G294" i="1"/>
  <c r="P293" i="1"/>
  <c r="G293" i="1"/>
  <c r="P292" i="1"/>
  <c r="G292" i="1"/>
  <c r="P291" i="1"/>
  <c r="G291" i="1"/>
  <c r="P290" i="1"/>
  <c r="G290" i="1"/>
  <c r="P289" i="1"/>
  <c r="G289" i="1"/>
  <c r="P288" i="1"/>
  <c r="G288" i="1"/>
  <c r="P287" i="1"/>
  <c r="G287" i="1"/>
  <c r="P286" i="1"/>
  <c r="G286" i="1"/>
  <c r="P285" i="1"/>
  <c r="G285" i="1"/>
  <c r="P284" i="1"/>
  <c r="G284" i="1"/>
  <c r="P283" i="1"/>
  <c r="G283" i="1"/>
  <c r="P282" i="1"/>
  <c r="G282" i="1"/>
  <c r="P281" i="1"/>
  <c r="G281" i="1"/>
  <c r="P280" i="1"/>
  <c r="G280" i="1"/>
  <c r="P279" i="1"/>
  <c r="G279" i="1"/>
  <c r="P278" i="1"/>
  <c r="G278" i="1"/>
  <c r="P277" i="1"/>
  <c r="G277" i="1"/>
  <c r="P276" i="1"/>
  <c r="G276" i="1"/>
  <c r="P275" i="1"/>
  <c r="G275" i="1"/>
  <c r="P274" i="1"/>
  <c r="G274" i="1"/>
  <c r="P273" i="1"/>
  <c r="G273" i="1"/>
  <c r="P272" i="1"/>
  <c r="G272" i="1"/>
  <c r="P271" i="1"/>
  <c r="G271" i="1"/>
  <c r="P270" i="1"/>
  <c r="G270" i="1"/>
  <c r="P269" i="1"/>
  <c r="G269" i="1"/>
  <c r="P268" i="1"/>
  <c r="G268" i="1"/>
  <c r="P267" i="1"/>
  <c r="G267" i="1"/>
  <c r="P266" i="1"/>
  <c r="G266" i="1"/>
  <c r="P265" i="1"/>
  <c r="G265" i="1"/>
  <c r="P264" i="1"/>
  <c r="G264" i="1"/>
  <c r="P263" i="1"/>
  <c r="G263" i="1"/>
  <c r="P262" i="1"/>
  <c r="G262" i="1"/>
  <c r="P261" i="1"/>
  <c r="G261" i="1"/>
  <c r="P260" i="1"/>
  <c r="G260" i="1"/>
  <c r="P259" i="1"/>
  <c r="G259" i="1"/>
  <c r="P258" i="1"/>
  <c r="G258" i="1"/>
  <c r="P257" i="1"/>
  <c r="G257" i="1"/>
  <c r="P256" i="1"/>
  <c r="G256" i="1"/>
  <c r="P255" i="1"/>
  <c r="G255" i="1"/>
  <c r="P254" i="1"/>
  <c r="G254" i="1"/>
  <c r="P253" i="1"/>
  <c r="G253" i="1"/>
  <c r="P252" i="1"/>
  <c r="G252" i="1"/>
  <c r="P251" i="1"/>
  <c r="G251" i="1"/>
  <c r="P250" i="1"/>
  <c r="G250" i="1"/>
  <c r="P249" i="1"/>
  <c r="G249" i="1"/>
  <c r="P248" i="1"/>
  <c r="G248" i="1"/>
  <c r="P247" i="1"/>
  <c r="G247" i="1"/>
  <c r="P246" i="1"/>
  <c r="G246" i="1"/>
  <c r="P245" i="1"/>
  <c r="G245" i="1"/>
  <c r="P244" i="1"/>
  <c r="G244" i="1"/>
  <c r="P243" i="1"/>
  <c r="G243" i="1"/>
  <c r="P242" i="1"/>
  <c r="G242" i="1"/>
  <c r="P241" i="1"/>
  <c r="G241" i="1"/>
  <c r="P240" i="1"/>
  <c r="G240" i="1"/>
  <c r="P239" i="1"/>
  <c r="G239" i="1"/>
  <c r="P238" i="1"/>
  <c r="G238" i="1"/>
  <c r="P237" i="1"/>
  <c r="G237" i="1"/>
  <c r="P236" i="1"/>
  <c r="G236" i="1"/>
  <c r="P235" i="1"/>
  <c r="G235" i="1"/>
  <c r="P234" i="1"/>
  <c r="G234" i="1"/>
  <c r="P233" i="1"/>
  <c r="G233" i="1"/>
  <c r="P232" i="1"/>
  <c r="G232" i="1"/>
  <c r="P231" i="1"/>
  <c r="G231" i="1"/>
  <c r="P230" i="1"/>
  <c r="G230" i="1"/>
  <c r="P229" i="1"/>
  <c r="G229" i="1"/>
  <c r="P228" i="1"/>
  <c r="G228" i="1"/>
  <c r="P227" i="1"/>
  <c r="G227" i="1"/>
  <c r="P226" i="1"/>
  <c r="G226" i="1"/>
  <c r="P225" i="1"/>
  <c r="G225" i="1"/>
  <c r="P224" i="1"/>
  <c r="G224" i="1"/>
  <c r="P223" i="1"/>
  <c r="G223" i="1"/>
  <c r="P222" i="1"/>
  <c r="G222" i="1"/>
  <c r="P221" i="1"/>
  <c r="G221" i="1"/>
  <c r="P220" i="1"/>
  <c r="G220" i="1"/>
  <c r="P219" i="1"/>
  <c r="G219" i="1"/>
  <c r="P218" i="1"/>
  <c r="G218" i="1"/>
  <c r="P217" i="1"/>
  <c r="G217" i="1"/>
  <c r="P216" i="1"/>
  <c r="G216" i="1"/>
  <c r="P215" i="1"/>
  <c r="G215" i="1"/>
  <c r="P214" i="1"/>
  <c r="G214" i="1"/>
  <c r="P213" i="1"/>
  <c r="G213" i="1"/>
  <c r="P212" i="1"/>
  <c r="G212" i="1"/>
  <c r="P211" i="1"/>
  <c r="G211" i="1"/>
  <c r="P210" i="1"/>
  <c r="G210" i="1"/>
  <c r="P209" i="1"/>
  <c r="G209" i="1"/>
  <c r="P208" i="1"/>
  <c r="G208" i="1"/>
  <c r="P207" i="1"/>
  <c r="G207" i="1"/>
  <c r="P206" i="1"/>
  <c r="G206" i="1"/>
  <c r="P205" i="1"/>
  <c r="G205" i="1"/>
  <c r="P204" i="1"/>
  <c r="G204" i="1"/>
  <c r="P203" i="1"/>
  <c r="G203" i="1"/>
  <c r="P202" i="1"/>
  <c r="G202" i="1"/>
  <c r="P201" i="1"/>
  <c r="G201" i="1"/>
  <c r="P200" i="1"/>
  <c r="G200" i="1"/>
  <c r="P199" i="1"/>
  <c r="G199" i="1"/>
  <c r="P198" i="1"/>
  <c r="G198" i="1"/>
  <c r="P197" i="1"/>
  <c r="G197" i="1"/>
  <c r="P196" i="1"/>
  <c r="G196" i="1"/>
  <c r="P195" i="1"/>
  <c r="G195" i="1"/>
  <c r="P194" i="1"/>
  <c r="G194" i="1"/>
  <c r="P193" i="1"/>
  <c r="G193" i="1"/>
  <c r="P192" i="1"/>
  <c r="G192" i="1"/>
  <c r="P191" i="1"/>
  <c r="G191" i="1"/>
  <c r="P190" i="1"/>
  <c r="G190" i="1"/>
  <c r="P189" i="1"/>
  <c r="G189" i="1"/>
  <c r="P188" i="1"/>
  <c r="G188" i="1"/>
  <c r="P187" i="1"/>
  <c r="G187" i="1"/>
  <c r="P186" i="1"/>
  <c r="G186" i="1"/>
  <c r="P185" i="1"/>
  <c r="G185" i="1"/>
  <c r="P184" i="1"/>
  <c r="G184" i="1"/>
  <c r="P183" i="1"/>
  <c r="G183" i="1"/>
  <c r="P182" i="1"/>
  <c r="G182" i="1"/>
  <c r="P181" i="1"/>
  <c r="G181" i="1"/>
  <c r="P180" i="1"/>
  <c r="G180" i="1"/>
  <c r="P179" i="1"/>
  <c r="G179" i="1"/>
  <c r="P178" i="1"/>
  <c r="G178" i="1"/>
  <c r="P177" i="1"/>
  <c r="G177" i="1"/>
  <c r="P176" i="1"/>
  <c r="G176" i="1"/>
  <c r="P175" i="1"/>
  <c r="G175" i="1"/>
  <c r="P174" i="1"/>
  <c r="G174" i="1"/>
  <c r="P173" i="1"/>
  <c r="G173" i="1"/>
  <c r="P172" i="1"/>
  <c r="G172" i="1"/>
  <c r="P171" i="1"/>
  <c r="G171" i="1"/>
  <c r="P170" i="1"/>
  <c r="G170" i="1"/>
  <c r="P169" i="1"/>
  <c r="G169" i="1"/>
  <c r="P168" i="1"/>
  <c r="G168" i="1"/>
  <c r="P167" i="1"/>
  <c r="G167" i="1"/>
  <c r="P166" i="1"/>
  <c r="G166" i="1"/>
  <c r="P165" i="1"/>
  <c r="G165" i="1"/>
  <c r="P164" i="1"/>
  <c r="G164" i="1"/>
  <c r="P163" i="1"/>
  <c r="G163" i="1"/>
  <c r="P162" i="1"/>
  <c r="G162" i="1"/>
  <c r="P161" i="1"/>
  <c r="G161" i="1"/>
  <c r="P160" i="1"/>
  <c r="G160" i="1"/>
  <c r="P159" i="1"/>
  <c r="G159" i="1"/>
  <c r="P158" i="1"/>
  <c r="G158" i="1"/>
  <c r="P157" i="1"/>
  <c r="G157" i="1"/>
  <c r="P156" i="1"/>
  <c r="G156" i="1"/>
  <c r="P155" i="1"/>
  <c r="G155" i="1"/>
  <c r="P154" i="1"/>
  <c r="G154" i="1"/>
  <c r="P153" i="1"/>
  <c r="G153" i="1"/>
  <c r="P152" i="1"/>
  <c r="G152" i="1"/>
  <c r="P151" i="1"/>
  <c r="G151" i="1"/>
  <c r="P150" i="1"/>
  <c r="G150" i="1"/>
  <c r="P149" i="1"/>
  <c r="G149" i="1"/>
  <c r="P148" i="1"/>
  <c r="G148" i="1"/>
  <c r="P147" i="1"/>
  <c r="G147" i="1"/>
  <c r="P146" i="1"/>
  <c r="G146" i="1"/>
  <c r="P145" i="1"/>
  <c r="G145" i="1"/>
  <c r="P144" i="1"/>
  <c r="G144" i="1"/>
  <c r="P143" i="1"/>
  <c r="G143" i="1"/>
  <c r="P142" i="1"/>
  <c r="G142" i="1"/>
  <c r="P141" i="1"/>
  <c r="G141" i="1"/>
  <c r="P140" i="1"/>
  <c r="G140" i="1"/>
  <c r="P139" i="1"/>
  <c r="G139" i="1"/>
  <c r="P138" i="1"/>
  <c r="G138" i="1"/>
  <c r="P137" i="1"/>
  <c r="G137" i="1"/>
  <c r="P136" i="1"/>
  <c r="G136" i="1"/>
  <c r="P135" i="1"/>
  <c r="G135" i="1"/>
  <c r="P134" i="1"/>
  <c r="G134" i="1"/>
  <c r="P133" i="1"/>
  <c r="G133" i="1"/>
  <c r="P132" i="1"/>
  <c r="G132" i="1"/>
  <c r="P131" i="1"/>
  <c r="G131" i="1"/>
  <c r="P130" i="1"/>
  <c r="G130" i="1"/>
  <c r="P129" i="1"/>
  <c r="G129" i="1"/>
  <c r="P128" i="1"/>
  <c r="G128" i="1"/>
  <c r="P127" i="1"/>
  <c r="G127" i="1"/>
  <c r="P126" i="1"/>
  <c r="G126" i="1"/>
  <c r="P125" i="1"/>
  <c r="G125" i="1"/>
  <c r="P124" i="1"/>
  <c r="G124" i="1"/>
  <c r="P123" i="1"/>
  <c r="G123" i="1"/>
  <c r="P122" i="1"/>
  <c r="G122" i="1"/>
  <c r="P121" i="1"/>
  <c r="G121" i="1"/>
  <c r="P120" i="1"/>
  <c r="G120" i="1"/>
  <c r="P119" i="1"/>
  <c r="G119" i="1"/>
  <c r="P118" i="1"/>
  <c r="G118" i="1"/>
  <c r="P117" i="1"/>
  <c r="G117" i="1"/>
  <c r="P116" i="1"/>
  <c r="G116" i="1"/>
  <c r="P115" i="1"/>
  <c r="G115" i="1"/>
  <c r="P114" i="1"/>
  <c r="G114" i="1"/>
  <c r="P113" i="1"/>
  <c r="G113" i="1"/>
  <c r="P112" i="1"/>
  <c r="G112" i="1"/>
  <c r="P111" i="1"/>
  <c r="G111" i="1"/>
  <c r="P110" i="1"/>
  <c r="G110" i="1"/>
  <c r="P109" i="1"/>
  <c r="G109" i="1"/>
  <c r="P108" i="1"/>
  <c r="G108" i="1"/>
  <c r="P107" i="1"/>
  <c r="G107" i="1"/>
  <c r="P106" i="1"/>
  <c r="G106" i="1"/>
  <c r="P105" i="1"/>
  <c r="G105" i="1"/>
  <c r="P104" i="1"/>
  <c r="G104" i="1"/>
  <c r="P103" i="1"/>
  <c r="G103" i="1"/>
  <c r="P102" i="1"/>
  <c r="G102" i="1"/>
  <c r="P101" i="1"/>
  <c r="G101" i="1"/>
  <c r="P100" i="1"/>
  <c r="G100" i="1"/>
  <c r="P99" i="1"/>
  <c r="G99" i="1"/>
  <c r="P98" i="1"/>
  <c r="G98" i="1"/>
  <c r="P97" i="1"/>
  <c r="G97" i="1"/>
  <c r="P96" i="1"/>
  <c r="G96" i="1"/>
  <c r="P95" i="1"/>
  <c r="G95" i="1"/>
  <c r="P94" i="1"/>
  <c r="G94" i="1"/>
  <c r="P93" i="1"/>
  <c r="G93" i="1"/>
  <c r="P92" i="1"/>
  <c r="G92" i="1"/>
  <c r="P91" i="1"/>
  <c r="G91" i="1"/>
  <c r="P90" i="1"/>
  <c r="G90" i="1"/>
  <c r="P89" i="1"/>
  <c r="G89" i="1"/>
  <c r="P88" i="1"/>
  <c r="G88" i="1"/>
  <c r="P87" i="1"/>
  <c r="G87" i="1"/>
  <c r="P86" i="1"/>
  <c r="G86" i="1"/>
  <c r="P85" i="1"/>
  <c r="G85" i="1"/>
  <c r="P84" i="1"/>
  <c r="G84" i="1"/>
  <c r="P83" i="1"/>
  <c r="G83" i="1"/>
  <c r="P82" i="1"/>
  <c r="G82" i="1"/>
  <c r="P81" i="1"/>
  <c r="G81" i="1"/>
  <c r="P80" i="1"/>
  <c r="G80" i="1"/>
  <c r="P79" i="1"/>
  <c r="G79" i="1"/>
  <c r="P78" i="1"/>
  <c r="G78" i="1"/>
  <c r="P77" i="1"/>
  <c r="G77" i="1"/>
  <c r="P76" i="1"/>
  <c r="G76" i="1"/>
  <c r="P75" i="1"/>
  <c r="G75" i="1"/>
  <c r="P74" i="1"/>
  <c r="G74" i="1"/>
  <c r="P73" i="1"/>
  <c r="G73" i="1"/>
  <c r="P72" i="1"/>
  <c r="G72" i="1"/>
  <c r="P71" i="1"/>
  <c r="G71" i="1"/>
  <c r="P70" i="1"/>
  <c r="G70" i="1"/>
  <c r="P69" i="1"/>
  <c r="G69" i="1"/>
  <c r="P68" i="1"/>
  <c r="G68" i="1"/>
  <c r="P67" i="1"/>
  <c r="G67" i="1"/>
  <c r="P66" i="1"/>
  <c r="G66" i="1"/>
  <c r="P65" i="1"/>
  <c r="G65" i="1"/>
  <c r="P64" i="1"/>
  <c r="G64" i="1"/>
  <c r="P63" i="1"/>
  <c r="G63" i="1"/>
  <c r="P62" i="1"/>
  <c r="G62" i="1"/>
  <c r="P61" i="1"/>
  <c r="G61" i="1"/>
  <c r="P60" i="1"/>
  <c r="G60" i="1"/>
  <c r="P59" i="1"/>
  <c r="G59" i="1"/>
  <c r="P58" i="1"/>
  <c r="G58" i="1"/>
  <c r="P57" i="1"/>
  <c r="G57" i="1"/>
  <c r="P56" i="1"/>
  <c r="G56" i="1"/>
  <c r="P55" i="1"/>
  <c r="G55" i="1"/>
  <c r="P54" i="1"/>
  <c r="G54" i="1"/>
  <c r="P53" i="1"/>
  <c r="G53" i="1"/>
  <c r="P52" i="1"/>
  <c r="G52" i="1"/>
  <c r="P51" i="1"/>
  <c r="G51" i="1"/>
  <c r="P50" i="1"/>
  <c r="G50" i="1"/>
  <c r="P49" i="1"/>
  <c r="G49" i="1"/>
  <c r="P48" i="1"/>
  <c r="G48" i="1"/>
  <c r="P47" i="1"/>
  <c r="G47" i="1"/>
  <c r="P46" i="1"/>
  <c r="G46" i="1"/>
  <c r="P45" i="1"/>
  <c r="G45" i="1"/>
  <c r="P44" i="1"/>
  <c r="G44" i="1"/>
  <c r="P43" i="1"/>
  <c r="G43" i="1"/>
  <c r="P42" i="1"/>
  <c r="G42" i="1"/>
  <c r="P41" i="1"/>
  <c r="G41" i="1"/>
  <c r="P40" i="1"/>
  <c r="G40" i="1"/>
  <c r="P39" i="1"/>
  <c r="G39" i="1"/>
  <c r="P38" i="1"/>
  <c r="G38" i="1"/>
  <c r="P37" i="1"/>
  <c r="G37" i="1"/>
  <c r="P36" i="1"/>
  <c r="G36" i="1"/>
  <c r="P35" i="1"/>
  <c r="G35" i="1"/>
  <c r="P34" i="1"/>
  <c r="G34" i="1"/>
  <c r="P33" i="1"/>
  <c r="G33" i="1"/>
  <c r="P32" i="1"/>
  <c r="G32" i="1"/>
  <c r="P31" i="1"/>
  <c r="G31" i="1"/>
  <c r="P30" i="1"/>
  <c r="G30" i="1"/>
  <c r="P29" i="1"/>
  <c r="G29" i="1"/>
  <c r="P28" i="1"/>
  <c r="G28" i="1"/>
  <c r="P27" i="1"/>
  <c r="G27" i="1"/>
  <c r="P26" i="1"/>
  <c r="G26" i="1"/>
  <c r="P25" i="1"/>
  <c r="G25" i="1"/>
  <c r="P24" i="1"/>
  <c r="G24" i="1"/>
  <c r="P23" i="1"/>
  <c r="G23" i="1"/>
  <c r="P22" i="1"/>
  <c r="G22" i="1"/>
  <c r="P21" i="1"/>
  <c r="G21" i="1"/>
  <c r="P20" i="1"/>
  <c r="G20" i="1"/>
  <c r="P19" i="1"/>
  <c r="G19" i="1"/>
  <c r="P18" i="1"/>
  <c r="G18" i="1"/>
  <c r="P17" i="1"/>
  <c r="G17" i="1"/>
  <c r="P16" i="1"/>
  <c r="G16" i="1"/>
  <c r="P15" i="1"/>
  <c r="G15" i="1"/>
  <c r="P14" i="1"/>
  <c r="G14" i="1"/>
  <c r="F12" i="1"/>
</calcChain>
</file>

<file path=xl/sharedStrings.xml><?xml version="1.0" encoding="utf-8"?>
<sst xmlns="http://schemas.openxmlformats.org/spreadsheetml/2006/main" count="2598" uniqueCount="1080">
  <si>
    <t>RNV</t>
  </si>
  <si>
    <t>IDUEP (Identificador único de los entes Públicos)</t>
  </si>
  <si>
    <t>Ente Público</t>
  </si>
  <si>
    <t>Autoridad a la que fue remitida</t>
  </si>
  <si>
    <t>Estatus de la Respuesta 
(Se Acepta, Se Rechaza, Requiere Aclaración, Sin Respuesta, etc.)</t>
  </si>
  <si>
    <t>#</t>
  </si>
  <si>
    <t>Respuesta SIC</t>
  </si>
  <si>
    <t>Observaciones</t>
  </si>
  <si>
    <t>1er Oficio</t>
  </si>
  <si>
    <t>Fecha de Acuse</t>
  </si>
  <si>
    <t>Venicimiento de emisiónde respuesta</t>
  </si>
  <si>
    <t>Rspuesta 1er Oficio</t>
  </si>
  <si>
    <t>2o Oficio</t>
  </si>
  <si>
    <t>Fecha de Acuse 2o Oficio</t>
  </si>
  <si>
    <t>Venicimiento de emisiónde respuesta 2o Oficio</t>
  </si>
  <si>
    <t>Respuesta 2o Oficio</t>
  </si>
  <si>
    <t>01/2021</t>
  </si>
  <si>
    <t>Poder Legislativo del Estado</t>
  </si>
  <si>
    <t>Titular del Órgano Interno de Control del Poder Legislativo del Estado</t>
  </si>
  <si>
    <t>Rechaza</t>
  </si>
  <si>
    <t>Bajo el número de oficio CI/351/2019, estando en tiempo y forma remití la información requerida para llevar a cabo dicho informe.</t>
  </si>
  <si>
    <t>SEA-SE-ST-1323/2021</t>
  </si>
  <si>
    <t>NA</t>
  </si>
  <si>
    <t>Municipio de Cherán</t>
  </si>
  <si>
    <t>C.C. Integrantes del Concejo Mayor de Cherán</t>
  </si>
  <si>
    <t>Acepta</t>
  </si>
  <si>
    <t>"en lo subsecuente se atenderán las solicitudes de información requerida por el la Secretaria Ejecutiva del Sistema Estatal Anticorrupción, que nos aplique conforme a nuestra forma de Gobierno Comunal, Manual operativo y a nuestra autonomia y libre determinación que nos otorgan las disposiciones establecidas..."}</t>
  </si>
  <si>
    <t>SEA-SE-ST-1322/2021</t>
  </si>
  <si>
    <t>Sin acuse de recepción</t>
  </si>
  <si>
    <t>SEA-SE-ST-0450/2022. 16 de febrero de 2022.</t>
  </si>
  <si>
    <t>Municipio de Aquila</t>
  </si>
  <si>
    <t>Titular del Órgano Interno de Control de Aquila</t>
  </si>
  <si>
    <t>SEA-SE-ST-1308/2021</t>
  </si>
  <si>
    <t>SEA-SE-ST-0451/2022. 16 de febrero de 2022.</t>
  </si>
  <si>
    <t>Municipio de Carácuaro</t>
  </si>
  <si>
    <t>Titular del Órgano Interno de Control de Carácuaro</t>
  </si>
  <si>
    <t>E-Mail/No llego paquetería</t>
  </si>
  <si>
    <t>SEA-SE-ST-1309/2021</t>
  </si>
  <si>
    <t>SEA-SE-ST-0452/2022. 16 de febrero de 2022.</t>
  </si>
  <si>
    <t>E-Mail/No llegó paquetería</t>
  </si>
  <si>
    <t>Municipio de Chilchota</t>
  </si>
  <si>
    <t>Titular del Órgano Interno de Control de Chilchota</t>
  </si>
  <si>
    <t>SEA-SE-ST-1310/2021</t>
  </si>
  <si>
    <t>SEA-SE-ST-0453/2022. 16 de febrero de 2022.</t>
  </si>
  <si>
    <t>Municipio de Chucándiro</t>
  </si>
  <si>
    <t>Titular del Órgano Interno de Control de Chucándiro</t>
  </si>
  <si>
    <t>Otra Respuesta</t>
  </si>
  <si>
    <t>No se cuentan con los datos solicitados.</t>
  </si>
  <si>
    <t>SEA-SE-ST-1311/2021</t>
  </si>
  <si>
    <t>Municipio de Churintzio</t>
  </si>
  <si>
    <t>Titular del Órgano Interno de Control de Churintzio</t>
  </si>
  <si>
    <t>No se puede diligenciar, debido a que no se cuenta con la información de manera física.</t>
  </si>
  <si>
    <t>SEA-SE-ST-1312/2021</t>
  </si>
  <si>
    <t>Municipio de Huaniqueo</t>
  </si>
  <si>
    <t>Titular del Órgano Interno de Control de Huaniqueo</t>
  </si>
  <si>
    <t>Se está haciendo lo necesario para que esta Administración cumpla los requerimientos que se nos hagan posterior.</t>
  </si>
  <si>
    <t>SEA-SE-ST-1313/2021</t>
  </si>
  <si>
    <t>Municipio de Jiquilpan</t>
  </si>
  <si>
    <t>Titular del Órgano Interno de Control de Jiquilpan</t>
  </si>
  <si>
    <t>En lo subsecuente se cumplirán con las obligaciones que como servidores públicos nos correspondan, dando atención a las solicitudes de información requerida.</t>
  </si>
  <si>
    <t>SEA-SE-ST-1314/2021</t>
  </si>
  <si>
    <t>Municipio de Lagunillas</t>
  </si>
  <si>
    <t>Titular del Órgano Interno de Control de Lagunillas</t>
  </si>
  <si>
    <t>Sin Respuesta</t>
  </si>
  <si>
    <t>SEA-SE-ST-1315/2021</t>
  </si>
  <si>
    <t>SEA-SE-ST-0454/2022. 16 de febrero de 2022.</t>
  </si>
  <si>
    <t>Municipio de Peribán</t>
  </si>
  <si>
    <t>Encargado de Despacho del Órgano Interno de Control de Peribán</t>
  </si>
  <si>
    <t>Se da por aceptada, misma que corresponde al ejercicio fiscal 2019, la que se atenderá puntualmente.</t>
  </si>
  <si>
    <t>SEA-SE-ST-1316/2021</t>
  </si>
  <si>
    <t>Municipio de Salvador Escalante</t>
  </si>
  <si>
    <t>Titular del Órgano Interno de Control de Salvador Escalante</t>
  </si>
  <si>
    <t>SEA-SE-ST-1317/2021</t>
  </si>
  <si>
    <t>SEA-SE-ST-0455/2022. 16 de febrero de 2022.</t>
  </si>
  <si>
    <t>Municipio de Tacámbaro</t>
  </si>
  <si>
    <t>Titular del Órgano Interno de Control de Tacámbaro</t>
  </si>
  <si>
    <t>Se confirma con no. de guía (2314122404) estafeta entrega de oficio el día  03/03/2022</t>
  </si>
  <si>
    <t>SEA-SE-ST-1318/2021</t>
  </si>
  <si>
    <t>SEA-SE-ST-0456/2022. 16 de febrero de 2022.</t>
  </si>
  <si>
    <t>Municipio de Tocumbo</t>
  </si>
  <si>
    <t>Encargada de Despacho del Órgano Interno de Control de Tocumbo</t>
  </si>
  <si>
    <t>De la interpretación de la recomendación que me hace, está usted extralimitando sus funciones, pues no puede generalizar al afirmar que los servidores públicos no cumplen con sus obligaciones constitucionales y legales que les corresponden, por una supuesta omisión al no proporcionar información para la integración del informe anual 2019-2020 del Comité Coordinador, toda vez que se trata de una recomendación no vinculante, ni materialmente obligatorias.</t>
  </si>
  <si>
    <t>SEA-SE-ST-1319/2021</t>
  </si>
  <si>
    <t>Municipio de Turicato</t>
  </si>
  <si>
    <t>Titular del Órgano Interno de Control de Turicato</t>
  </si>
  <si>
    <t>SEA-SE-ST-1320/2021</t>
  </si>
  <si>
    <t>SEA-SE-ST-0457/2022. 16 de febrero de 2022.</t>
  </si>
  <si>
    <t>Municipio de Tuxpan</t>
  </si>
  <si>
    <t>Titular del Órgano Interno de Control de Tuxpan</t>
  </si>
  <si>
    <t>SEA-SE-ST-1321/2021</t>
  </si>
  <si>
    <t>SEA-SE-ST-0458/2022. 16 de febrero de 2022.</t>
  </si>
  <si>
    <t>02/2021</t>
  </si>
  <si>
    <t>SESEA</t>
  </si>
  <si>
    <t>Secretaria Técnica de la Secretaría Ejecutiva del Sistema Estatal Anticorrupción</t>
  </si>
  <si>
    <t>•	Elaboración y publicación de infografías de los medios para presentar denuncias ciudadanas por actos de corrupción o faltas administrativas.
•	Banner en la página web oficial de la SESEA, para difundir la presentación de denuncias ciudadanas ante la Secretaría Ejecutiva.
•	Puesta en marcha del Sistema electrónico de denuncia pública de faltas administrativas y hechos de corrupción, una vez que haya sido aprobado por el Comité Coordinador.
•	Difusión del Sistema de denuncia pública de faltas administrativas y hechos de corrupción.
•	Diseño e implementación de campañas de difusión en materia de Denuncia Ciudadana.</t>
  </si>
  <si>
    <t>SEA-SE-ST-1450/2021</t>
  </si>
  <si>
    <t>FECC</t>
  </si>
  <si>
    <t>Fiscal Especializado en Combate a la Corrupción</t>
  </si>
  <si>
    <t>La denuncia se tiene como un eje estratégico, para ir cerrando paso al flagelo de la corrupción. Se signó convenio de colaboración con la Auditoria Superior. Se ha venido participando en diferentes foros.</t>
  </si>
  <si>
    <t>SEA-SE-ST-1444/2021</t>
  </si>
  <si>
    <t>ASM</t>
  </si>
  <si>
    <t>Auditor Superior de Michoacán</t>
  </si>
  <si>
    <t>Informó los mecanismos que la Dirección de Investigación tiene implementados y disponibles.</t>
  </si>
  <si>
    <t>SEA-SE-ST-1445/2021</t>
  </si>
  <si>
    <t>Poder Judicial</t>
  </si>
  <si>
    <t>Magistrado presidente del Supremo Tribunal de Justicia y del Consejo del Poder Judicial del Estado de Michoacán</t>
  </si>
  <si>
    <t>Para llevar a cabo lo anterior, la misión básica es fortalecer la ética de trabajo en el servicio público. La eficacia cierra los espacios a la corrupción. S e realizan las tarcas preventivas y de fiscalización, lo que abre las puertas a las denuncias. El poder judicial está plenamente convencido del combate a la corrupción.</t>
  </si>
  <si>
    <t>SEA-SE-ST-1447/2021</t>
  </si>
  <si>
    <t>IMAIP</t>
  </si>
  <si>
    <t>Comisionada Presidenta del Instituto Michoacano de Acceso a la Información y Protección de Datos Personales</t>
  </si>
  <si>
    <t>Se aprueba. Notifíquese a la Secretaría Ejecutiva del Sistema Estatal Anticorrupción y al OIC del IMAIP</t>
  </si>
  <si>
    <t>SEA-SE-ST-1448/2021</t>
  </si>
  <si>
    <t>TJAM</t>
  </si>
  <si>
    <t>Magistrado Presidente del Tribunal de Justicia Administrativa del Estado de Michoacán</t>
  </si>
  <si>
    <t>Ciudadana. En sesión de 4 de noviembre de 2021, este Órgano Jurisdiccional acepta la Recomendación no Vinculante 02/2021.</t>
  </si>
  <si>
    <t>SEA-SE-ST-1449/2021</t>
  </si>
  <si>
    <t>SECOEM</t>
  </si>
  <si>
    <t>Subsecretario de Evaluación y Auditoría Gubernamental y Participación Social y Encargado de Despacho de la Secretaría de Contraloría del Estado</t>
  </si>
  <si>
    <t>Continuidad a la difusión en las redes sociales de la Dependencia. Se propondrá la elaboración de un formato para la presentación de denuncias.</t>
  </si>
  <si>
    <t>SEA-SE-ST-1446/2021</t>
  </si>
  <si>
    <t>CONGRESO DEL ESTADO</t>
  </si>
  <si>
    <t>Titular del Órgano Interno de Control del Congreso del Estado de Michoacán de Ocampo</t>
  </si>
  <si>
    <t>SEA-SE-ST-1437/2021</t>
  </si>
  <si>
    <t>SEA-SE-ST-505/2022, 22 de febrero de 2022.</t>
  </si>
  <si>
    <t>CEDH</t>
  </si>
  <si>
    <t>Encargado de Despacho del Órgano Interno de Control de la Comisión Estatal de Derechos Humanos</t>
  </si>
  <si>
    <t>Se le dará publicidad al mecanismo que se tiene implementado para recibir denuncias.</t>
  </si>
  <si>
    <t>SEA-SE-ST-1439/2021</t>
  </si>
  <si>
    <t>IEM</t>
  </si>
  <si>
    <t>Titular del Órgano Interno de Control del Instituto Electoral de Michoacán</t>
  </si>
  <si>
    <t>Los medios con los que cuenta esta Contraloría interna para promover y difundir la implementación de denuncia, queja o inconformidad es de manera electrónica, a través de corriente institucional y vía telefónica.</t>
  </si>
  <si>
    <t>SEA-SE-ST-1442/2021</t>
  </si>
  <si>
    <t>Titular del Órgano Interno de Control del Tribunal de Justicia Administrativa del Estado de Michoacán</t>
  </si>
  <si>
    <t>Se instalaron buzones físicos, se cuenta con un micrositio en el portal oficial de internet del Tribunal, los usuarios tienen la opción de presentar de manera directa en las oficinas del órgano interno de control dichas denuncias. se ha fortalecido nuestro reglamento interior.</t>
  </si>
  <si>
    <t>SEA-SE-ST-1441/2021</t>
  </si>
  <si>
    <t xml:space="preserve">Titular del Órgano Interno de Control del Instituto Michoacano de Transparencia, Acceso a la Información y Protección de Datos Personales </t>
  </si>
  <si>
    <t>A la fecha este órgano interno de control cuenta con diferentes mecanismos establecidos que se tienen implementados y disponibles para la presentación de denuncias.</t>
  </si>
  <si>
    <t>SEA-SE-ST-1443/2021</t>
  </si>
  <si>
    <t>FGE</t>
  </si>
  <si>
    <t>Titular del Órgano Interno de Control de la Fiscalía General del Estado de Michoacán</t>
  </si>
  <si>
    <t>Esta contraloria ha implementado diversos mecanismos para la presentación de denuncias por presuntas faltas administrativas, como lo son:
•	Recepción de denuncias en la oficialía de partes de esta Contraloría;
•	Instalación de 30 buzones de quejas y sugerencias en las fiscalías y unidades especializadas, así como en las fiscalías regionales en el interior del Estado;
•	Denuncia de Responsabilidades Administrativas en línea.</t>
  </si>
  <si>
    <t>SEA-SE-ST-506/2022, 22 de febrero de 2022.</t>
  </si>
  <si>
    <t>TEEM</t>
  </si>
  <si>
    <t>Encargado de Despacho del Órgano Interno de Control del Tribunal Electoral del Estado de Michoacán</t>
  </si>
  <si>
    <t>·         Recepción de denuncias en la oficialía de partes de esta Contraloría;
·         Instalación de 30 buzones de quejas y sugerencias en las fiscalías y unidades especializadas, así como en las fiscalías regionales en el interior del Estado;</t>
  </si>
  <si>
    <t>UMSNH</t>
  </si>
  <si>
    <t>Titular del Órgano Interno de Control de la Universidad Michoacana de San Nicolás de Hidalgo</t>
  </si>
  <si>
    <t>Ya se ha estado trabajando en el desarrollo de una página web propia de la Contraloría de la Universidad, en la cual se tiene contemplada una liga para la presentación de denuncias.</t>
  </si>
  <si>
    <t>SEA-SE-ST-1438/2021</t>
  </si>
  <si>
    <t>Municipio de Acuitzio</t>
  </si>
  <si>
    <t>Encargada de Despacho de la Contraloría del Ayuntamiento de Acuitzio</t>
  </si>
  <si>
    <t>Ya se cuenta con Manual de Procedimiento para recepción de quejas y denuncias del Ayuntamiento de Acuitzio, Michoacán.</t>
  </si>
  <si>
    <t>SEPOMEX Se confirma con Acuse</t>
  </si>
  <si>
    <t>SEA-SE-ST-507/2022, 22 de febrero de 2022.</t>
  </si>
  <si>
    <t>Municipio de Aguililla</t>
  </si>
  <si>
    <t>Encargada de Despacho de la Contraloría del Ayuntamiento de Aguililla</t>
  </si>
  <si>
    <t>Paquetería devolvió a remitente oficio por verse imposibilitado la entrega del mismo por temas de zona de conflicto e inseguridad.}</t>
  </si>
  <si>
    <t>SEA-SE-ST-1325/2021</t>
  </si>
  <si>
    <t>SEA-SE-ST-508/2022¸22 de febrero de 2022.</t>
  </si>
  <si>
    <t>Municipio de Álvaro Obregón</t>
  </si>
  <si>
    <t>Encargado de Despacho de la Contraloría del Ayuntamiento de Álvaro Obregón</t>
  </si>
  <si>
    <t>Se confirma con no. de guía 2339707563 entrega de oficio</t>
  </si>
  <si>
    <t>SEA-SE-ST-1326/2021</t>
  </si>
  <si>
    <t>SEA-SE-ST-509/2022, 22 de febrero de 2022.</t>
  </si>
  <si>
    <t>Municipio de Angamacutiro</t>
  </si>
  <si>
    <t>Encargada de Despacho de la Contraloría del Ayuntamiento de Angamacutiro</t>
  </si>
  <si>
    <t>SEA-SE-ST-1327/2021</t>
  </si>
  <si>
    <t>SEA-SE-ST-510/2022, 22 de febrero de 2022.</t>
  </si>
  <si>
    <t>Municipio de Angangueo</t>
  </si>
  <si>
    <t>Encargado de Despacho de la Contraloría del Ayuntamiento de Angangueo</t>
  </si>
  <si>
    <t>SEA-SE-ST-1328/2021</t>
  </si>
  <si>
    <t>SEA-SE-ST-511/2022, 22 de febrero de 2022.</t>
  </si>
  <si>
    <t>sin acuse de recepción</t>
  </si>
  <si>
    <t>Municipio de Apatzingán</t>
  </si>
  <si>
    <t>Encargado de Despacho de la Contraloría del Ayuntamiento de Apatzingán</t>
  </si>
  <si>
    <t>Da aceptación en su totalidad.</t>
  </si>
  <si>
    <t>SEA-SE-ST-1329/2021</t>
  </si>
  <si>
    <t>Municipio de Áporo</t>
  </si>
  <si>
    <t>Encargada de Despacho de la Contraloría del Ayuntamiento de Áporo</t>
  </si>
  <si>
    <t>SEA-SE-ST-1330/2021</t>
  </si>
  <si>
    <t>SEA-SE-ST-512/2022, 22 de febrero de 2022.</t>
  </si>
  <si>
    <t>SEA-SE-ST-1331/2021</t>
  </si>
  <si>
    <t>SEA-SE-ST-513/2022, 22 de febrero de 2022.</t>
  </si>
  <si>
    <t>Municipio de Ario</t>
  </si>
  <si>
    <t>Encargado de Despacho de la Contraloría del Ayuntamiento de Ario</t>
  </si>
  <si>
    <t>Se confirma con no. de guía 0935351997 entrega de oficio</t>
  </si>
  <si>
    <t>SEA-SE-ST-1332/2021</t>
  </si>
  <si>
    <t>SEA-SE-ST-514/2022, 22 de febrero de 2022.</t>
  </si>
  <si>
    <t>Municipio de Arteaga</t>
  </si>
  <si>
    <t>Encargado de Despacho de la Contraloría del Ayuntamiento de Arteaga</t>
  </si>
  <si>
    <t>"le hago del conocimiento que este Órgano Interno de Control ACEPTA dicha recomendación, además informa, que esta Contraloría ha iniciado con un sistema de quejas y denuncias, dando seguimiento y difusión a los buzones ubicados en la cabecera municipal..."</t>
  </si>
  <si>
    <t>SEA-SE-ST-1333/2021</t>
  </si>
  <si>
    <t>Sin respuesta</t>
  </si>
  <si>
    <t>SEA-SE-ST-515/2022, 22 de febrero de 2022.</t>
  </si>
  <si>
    <t>Municipio de Briseñas</t>
  </si>
  <si>
    <t>Encargado de Despacho de la Contraloría del Ayuntamiento de Briseñas</t>
  </si>
  <si>
    <t>Se instalarán 5 buzones físicos de denuncia. creación de buzón digital en página web para presentar denuncias.</t>
  </si>
  <si>
    <t>SEA-SE-ST-1334/2021</t>
  </si>
  <si>
    <t>SEA-SE-ST-516/2022, 22 de febrero de 2022.</t>
  </si>
  <si>
    <t>Municipio de Buenavista</t>
  </si>
  <si>
    <t>Encargada de Despacho de la Contraloría del Ayuntamiento de Buenavista</t>
  </si>
  <si>
    <t>SEA-SE-ST-1335/2021</t>
  </si>
  <si>
    <t>De momento ya se cuenta con un proveedor para poder dar cumplimiento al sistema de evaluación patrimonial.</t>
  </si>
  <si>
    <t>SEA-SE-ST-1336/2021</t>
  </si>
  <si>
    <t>SEA-SE-ST-517/2022, 22 de febrero de 2022.</t>
  </si>
  <si>
    <t>Municipio de Charapan</t>
  </si>
  <si>
    <t>Encargado de Despacho de la Contraloría del Ayuntamiento de Charapan</t>
  </si>
  <si>
    <t>SEA-SE-ST-1337/2021</t>
  </si>
  <si>
    <t>Municipio de Charo</t>
  </si>
  <si>
    <t>Encargada de Despacho de la Contraloría del Ayuntamiento de Charo</t>
  </si>
  <si>
    <t>Hemos implementado 2 buzones de quejas denuncias y sugerencias y un formato que facilita la obtención de información para dar seguimiento a las denuncias.</t>
  </si>
  <si>
    <t>SEA-SE-ST-1338/2021</t>
  </si>
  <si>
    <t>SEA-SE-ST-519/2022, 22 de febrero de 2022.</t>
  </si>
  <si>
    <t>Municipio de Chavinda</t>
  </si>
  <si>
    <t>Encargado de Despacho de la Contraloría del Ayuntamiento de Chavinda</t>
  </si>
  <si>
    <t>SEA-SE-ST-1339/2021</t>
  </si>
  <si>
    <t>SEA-SE-ST-518/2022, 22 de febrero de 2022.</t>
  </si>
  <si>
    <t>SEA-SE-ST-1340/2021</t>
  </si>
  <si>
    <t>Se instruyó por parte de esta Contraloría municipal la aplicación de un buzón digital de denuncias y quejas a funcionarios públicos</t>
  </si>
  <si>
    <t>SEA-SE-ST-1341/2021</t>
  </si>
  <si>
    <t>SEA-SE-ST-522/2022, 22 de febrero de 2022.</t>
  </si>
  <si>
    <t>Municipio de Chinicuila</t>
  </si>
  <si>
    <t>Encargado de Despacho de la Contraloría del Ayuntamiento de Chinicuila</t>
  </si>
  <si>
    <t>SEA-SE-ST-1342/2021</t>
  </si>
  <si>
    <t>SEA-SE-ST-520/2022, 22 de febrero de 2022.</t>
  </si>
  <si>
    <t>El Ayuntamiento cuenta con dos buzones para recibir todo tipo de quejas y denuncias</t>
  </si>
  <si>
    <t>SEA-SE-ST-1343/2021</t>
  </si>
  <si>
    <t>SEA-SE-ST-524/2022, 22 de febrero de 2022.</t>
  </si>
  <si>
    <t>No se puede diligenciar, debido a que no se cuenta con la información de manera física, ni digital para que esta le sea proporcionada.</t>
  </si>
  <si>
    <t>SEA-SE-ST-1344/2021</t>
  </si>
  <si>
    <t>SEA-SE-ST-525/2022, 22 de febrero de 2022.</t>
  </si>
  <si>
    <t>Municipio de Contepec</t>
  </si>
  <si>
    <t>Encargado de Despacho de la Contraloría del Ayuntamiento de Contepec</t>
  </si>
  <si>
    <t>"Aceptando la recomendación no vinculante 02/2021 y así mismo informo que el órgano de control interno ya cuenta con mecanismos tales como sn los buzones de quejas y denuncias instalados en las tenencias municipales y en la presidencia municipal destinados para la recepción de la denuncia..."</t>
  </si>
  <si>
    <t>SEA-SE-ST-1350/2021</t>
  </si>
  <si>
    <t>SEA-SE-ST-521/2022, 22 de febrero de 2022.</t>
  </si>
  <si>
    <t>Municipio de Churumuco</t>
  </si>
  <si>
    <t>Encargado de Despacho de la Contraloría del Ayuntamiento de Churumuco</t>
  </si>
  <si>
    <t>SEA-SE-ST-1345/2021</t>
  </si>
  <si>
    <t>Municipio de Coahuayana</t>
  </si>
  <si>
    <t>Encargada de Despacho de la Contraloría del Ayuntamiento de Coahuayana</t>
  </si>
  <si>
    <t>"me estoy permitiendo informar a usted que estamos en toda la disposición de actuar en los casos que sean detectados, relacionadas con corrupción en este Ayuntamiento, procurando trabajar en la prevención de las situaciones que se pudieran presentar…"</t>
  </si>
  <si>
    <t>SEA-SE-ST-1347/2021</t>
  </si>
  <si>
    <t>Municipio de Coeneo</t>
  </si>
  <si>
    <t>Encargado de Despacho de la Contraloría del Ayuntamiento de Coeneo</t>
  </si>
  <si>
    <t>El Ayuntamiento cuenta con 2 buzones para recibir todo tipo de quejas y denuncias.</t>
  </si>
  <si>
    <t>SEA-SE-ST-1348/2021</t>
  </si>
  <si>
    <t>SEA-SE-ST-529/2022, 22 de febrero de 2022.</t>
  </si>
  <si>
    <t>Municipio de Cojumatlán de Régules</t>
  </si>
  <si>
    <t>Encargada de Despacho de la Contraloría del Ayuntamiento de Cojumatlán de Régules</t>
  </si>
  <si>
    <t>Este Ayuntamiento ya estableció algunos mecanismos para tal efecto.</t>
  </si>
  <si>
    <t>SEA-SE-ST-1349/2021</t>
  </si>
  <si>
    <t>SEA-SE-ST-530/2022, 22 de febrero de 2022.</t>
  </si>
  <si>
    <t>Municipio de Coalcomán</t>
  </si>
  <si>
    <t>Encargada de Despacho de la Contraloría del Ayuntamiento de Coalcomán de Vázquez Pallares</t>
  </si>
  <si>
    <t>Municipio de Copándaro</t>
  </si>
  <si>
    <t>Encargada de Despacho de la Contraloría del Ayuntamiento de Copándaro</t>
  </si>
  <si>
    <t>SEA-SE-ST-1351/2021</t>
  </si>
  <si>
    <t>Municipio de Cotija</t>
  </si>
  <si>
    <t>Encargado de Despacho de la Contraloría del Ayuntamiento de Cotija</t>
  </si>
  <si>
    <t>Buzón de quejas, queja vía electrónica, queja presencial.</t>
  </si>
  <si>
    <t>SEA-SE-ST-1352/2021</t>
  </si>
  <si>
    <t>SEA-SE-ST-533/2022, 22 de febrero de 2022.</t>
  </si>
  <si>
    <t>Municipio de Cuitzeo</t>
  </si>
  <si>
    <t>Encargado de Despacho de la Contraloría del Ayuntamiento de Cuitzeo</t>
  </si>
  <si>
    <t>"POR MEDIO DEL PRESENTE manifestó lo siguiente: a la fecha se encuentra establecido de manera visible en Palacio Municipal y Edificio. Anexo al mismo el "buzon de quejas y sugerencias" para lo que adjunto anexo fotografía del mismo"…</t>
  </si>
  <si>
    <t>SEA-SE-ST-1353/2021</t>
  </si>
  <si>
    <t>SEA-SE-ST-526/2022, 22 de febrero de 2022.</t>
  </si>
  <si>
    <t>Municipio de Ecuandureo</t>
  </si>
  <si>
    <t>Encargado de Despacho de la Contraloría del Ayuntamiento de Ecuandureo</t>
  </si>
  <si>
    <t>SEA-SE-ST-1354/2021</t>
  </si>
  <si>
    <t>SEA-SE-ST-527/2022, 22 de febrero de 2022.</t>
  </si>
  <si>
    <t>Municipio de Epitacio Huerta</t>
  </si>
  <si>
    <t>Encargada de Despacho de la Contraloría del Ayuntamiento de Epitacio Huerta</t>
  </si>
  <si>
    <t>SEA-SE-ST-1355/2021</t>
  </si>
  <si>
    <t>SEA-SE-ST-528/2022, 22 de febrero de 2022.</t>
  </si>
  <si>
    <t>Municipio de Erongarícuaro</t>
  </si>
  <si>
    <t>Encargado de Despacho de la Contraloría del Ayuntamiento de Erongarícuaro</t>
  </si>
  <si>
    <t>SEA-SE-ST-1356/2021</t>
  </si>
  <si>
    <t>Municipio de Gabriel Zamora</t>
  </si>
  <si>
    <t>Encargado de Despacho de la Contraloría del Ayuntamiento de Gabriel Zamora</t>
  </si>
  <si>
    <t>Esta institución actualmente no cuenta con los mecanismos, pero se está trabajando en desarrollarlos, en cuanto se realicen se le notificará a la brevedad.</t>
  </si>
  <si>
    <t>SEA-SE-ST-1357/2021</t>
  </si>
  <si>
    <t>SEA-SE-ST-538/2022, 22 de febrero de 2022.</t>
  </si>
  <si>
    <t>Municipio de Hidalgo</t>
  </si>
  <si>
    <t>Encargado de Despacho de la Contraloría del Ayuntamiento de Hidalgo</t>
  </si>
  <si>
    <t>Se confirma con no. de guía 0394928391 entrega de oficio el día 03/03/2022</t>
  </si>
  <si>
    <t>SEA-SE-ST-1358/2021</t>
  </si>
  <si>
    <t>Municipio de Huandacareo</t>
  </si>
  <si>
    <t>Encargada de Despacho de la Contraloría del Ayuntamiento de Huandacareo</t>
  </si>
  <si>
    <t>Ya se implementa en el Ayuntamiento un buzón de quejas y sugerencias que se encuentra dentro de las instalaciones municipal y se tendrá a disposición de un correo electrónico para recibir las sugerencias quejas o denuncias de los ciudadanos</t>
  </si>
  <si>
    <t>SEA-SE-ST-1359/2021</t>
  </si>
  <si>
    <t>SEA-SE-ST-540/2022, 22 de febrero de 2022.</t>
  </si>
  <si>
    <t xml:space="preserve">Titular del Órgano Interno de Control de Huaniqueo </t>
  </si>
  <si>
    <t>Se dio continuidad a los buzones físicos de quejas y denuncias y se está estructurando el apartado de transparencia en el dominio web del municipio.</t>
  </si>
  <si>
    <t>SEA-SE-ST-1360/2021</t>
  </si>
  <si>
    <t>SEA-SE-ST-541/2022, 22 de febrero de 2022.</t>
  </si>
  <si>
    <t>Municipio de Huetamo</t>
  </si>
  <si>
    <t>Encargado de Despacho de la Contraloría del Ayuntamiento de Huetamo</t>
  </si>
  <si>
    <t>Se han instalado 2 buzones físicos para recibir quejas y sugerencia se estableció un buzón virtual en la página oficial del Ayuntamiento.</t>
  </si>
  <si>
    <t>SEA-SE-ST-1361/2021</t>
  </si>
  <si>
    <t>SEA-SE-ST-542/2022, 22 de febrero de 2022.</t>
  </si>
  <si>
    <t>Municipio de Huiramba</t>
  </si>
  <si>
    <t>Encargado de Despacho de la Contraloría del Ayuntamiento de Huiramba</t>
  </si>
  <si>
    <t>"Por medio del presente en cumplimiento al oficio número SEA-SE-ST-531/2022 de fecha 22 de febrero de 2022 y en seguimiento a la recomendación no vinculante 02/2021, en cuanto a titular del Órgano Interno de Control del Ayuntamiento de Huiramba, Mich., me permito dar respuesta al mismo, en los siguientes términos:
De acuerdo a lo señalado en la Recomendación de mérito, este Órgano Interno ACEPTA la misma, ya que primeramente no contraviene a ningún ordenamiento legal, aunado a ello la propia Ley de Responsabilidades Administrativas para el Estado de Michoacán, que tiene por objeto determinar los mecanismos para la prevención, corrección e investigación de responsabilidades administrativas de los Servidores Públicos, sus obligaciones, las sanciones aplicables en que se incurran y las de los particulares vinculados con Faltas Administrativas graves y no graves, así como los procedimientos para su aplicación, señalando además que los Órganos del Estado concurrirán en el cumplimiento del objeto y objetivos de esta Ley; así pues, que este Órgano Interno de Control actúa dentro del marco de su competencia, pero con la limitante de los recursos presupuestarios con los que cuenta el Municipio y que son designados a este Órgano Interno de Control; se implementaran acciones tales como, el poner a disposición de la ciudadanía para la presentación de denuncias por presuntas faltas administrativas o delitos por hechos de corrupción un número de teléfono oficial, correo electrónico, buzones de quejas, denuncias y sugerencias al interior de las oficinas administrativas, conformación de comités de contraloría social y la constante difusión del Código de Ética que rige en el Ayuntamiento. 
Lo anterior con fundamento en los artículos 1, 5, 7, 8 y 9 fracción I, 16 de la Ley de Responsabilidades Administrativas para el Estado de Michoacán de Ocampo.
Sin más por el momento, me despido de usted no sin antes enviarle un cordial saludo."</t>
  </si>
  <si>
    <t>SEA-SE-ST-1362/2021</t>
  </si>
  <si>
    <t>SEA-SE-ST-531/2022, 22 de febrero de 2022.</t>
  </si>
  <si>
    <t>Municipio de Indaparapeo</t>
  </si>
  <si>
    <t>Encargado de Despacho de la Contraloría del Ayuntamiento de Indaparapeo</t>
  </si>
  <si>
    <t>Este órgano interno de control creo el Manual de Políticas para el Sistema de Quejas y Denuncias del Ayuntamiento de Indaparapeo, mismo que fue aprobado en el acta de cabildo ordinaria, numero 28, con fecha 14 de marzo de 2022.</t>
  </si>
  <si>
    <t>SEA-SE-ST-1363/2021</t>
  </si>
  <si>
    <t>SEA-SE-ST-532/2022, 22 de febrero de 2022.</t>
  </si>
  <si>
    <t>Municipio de Irimbo</t>
  </si>
  <si>
    <t>Encargada de Despacho de la Contraloría del Ayuntamiento de Irimbo</t>
  </si>
  <si>
    <t>SEA-SE-ST-1364/2021</t>
  </si>
  <si>
    <t>Municipio De Ixtlán</t>
  </si>
  <si>
    <t>Encargado de Despacho de la Contraloría del Ayuntamiento de Ixtlán</t>
  </si>
  <si>
    <t>SEA-SE-ST-1365/2021</t>
  </si>
  <si>
    <t>Municipio de Jacona</t>
  </si>
  <si>
    <t>Encargada de Despacho de la Contraloría del Ayuntamiento de Jacona</t>
  </si>
  <si>
    <t>En el municipio de Jacona contamos con un área para recepción de quejas o denuncias contra servidores públicos.</t>
  </si>
  <si>
    <t>SEA-SE-ST-1366/2021</t>
  </si>
  <si>
    <t>SEA-SE-ST-547/2022, 22 de febrero de 2022.</t>
  </si>
  <si>
    <t>Municipio de Jiménez</t>
  </si>
  <si>
    <t>Encargado de Despacho de la Contraloría del Ayuntamiento de Jiménez</t>
  </si>
  <si>
    <t>Se acepta la recomendación</t>
  </si>
  <si>
    <t>SEA-SE-ST-1367/2021</t>
  </si>
  <si>
    <t>SEA-SE-ST-548/2022, 22 de febrero de 2022.</t>
  </si>
  <si>
    <t>Declaración patrimonial de todos los servidores públicos, se cuenta con asesores jurídicos para la presentación de denuncias penales ante la Fiscalía por presuntas faltas administrativas o delitos por hechos de corrupción. auditorías periódicas a todos los departamentos</t>
  </si>
  <si>
    <t>SEA-SE-ST-1368/2021</t>
  </si>
  <si>
    <t>SEA-SE-ST-549/2022, 22 de febrero de 2022.</t>
  </si>
  <si>
    <t>Municipio de Sixto Verduzco</t>
  </si>
  <si>
    <t>Encargado de Despacho de la Contraloría del Ayuntamiento de José Sixto Verduzco</t>
  </si>
  <si>
    <t>Buzón de quejas y de manera personal y las instalaciones de la Contraloría municipal</t>
  </si>
  <si>
    <t>SEA-SE-ST-1369/2021</t>
  </si>
  <si>
    <t>SEA-SE-ST-550/2022, 22 de febrero de 2022.</t>
  </si>
  <si>
    <t>Municipio de Juárez</t>
  </si>
  <si>
    <t>Encargado de Despacho de la Contraloría del Ayuntamiento de Juárez</t>
  </si>
  <si>
    <t>SEA-SE-ST-1370/2021</t>
  </si>
  <si>
    <t>SEA-SE-ST-534/2022, 22 de febrero de 2022.</t>
  </si>
  <si>
    <t>Municipio de Jungapeo</t>
  </si>
  <si>
    <t>Encargada de Despacho de la Contraloría del Ayuntamiento de Jungapeo</t>
  </si>
  <si>
    <t>"Le manifiesto mediante el presente oficio que acepto y se ha instalado de la siguiente manera.."</t>
  </si>
  <si>
    <t>SEA-SE-ST-1371/2021</t>
  </si>
  <si>
    <t>SEA-SE-ST-535/2022, 22 de febrero de 2022.</t>
  </si>
  <si>
    <t>Municipio de La Huacana</t>
  </si>
  <si>
    <t>Encargado de Despacho de la Contraloría del Ayuntamiento de La Huacana</t>
  </si>
  <si>
    <t>Cualquier ciudadano de manera individual o colectiva puede presentar denuncias ante la Contraloría municipal. La Contraloría brinda todas las facilidades para presentar denuncia.</t>
  </si>
  <si>
    <t>SEA-SE-ST-1372/2021</t>
  </si>
  <si>
    <t>SEA-SE-ST-553/2022, 22 de febrero de 2022.</t>
  </si>
  <si>
    <t>Municipio de La Piedad</t>
  </si>
  <si>
    <t>Encargada de Despacho de la Contraloría del Ayuntamiento de La Piedad</t>
  </si>
  <si>
    <t>Se continuará como sea ha hecho en la difusión de los mecanismos que tiene el gobernado para presentar las denuncias.</t>
  </si>
  <si>
    <t>SEA-SE-ST-1373/2021</t>
  </si>
  <si>
    <t>SEA-SE-ST-554/2022, 22 de febrero de 2022.</t>
  </si>
  <si>
    <t>Se ha implementado un Sistema de quejas Denuncias y sugerencias accesible y amigable con la ciudadanía.</t>
  </si>
  <si>
    <t>SEA-SE-ST-1374/2021</t>
  </si>
  <si>
    <t>SEA-SE-ST-555/2022, 22 de febrero de 2022.</t>
  </si>
  <si>
    <t>Municipio de Lázaro Cárdenas</t>
  </si>
  <si>
    <t>Titular del Órgano Interno de Control del Ayuntamiento de Lázaro Cárdenas</t>
  </si>
  <si>
    <t xml:space="preserve">Se ha instalado un buzón de quejas denuncias y sugerencias en la entrada de la oficina de la Contraloría municipal. en la página oficial de internet del municipio se ha colocado la Liga electrónica para que los ciudadanos puedan presentar la denuncia por medios digitales. se puede presentar por escrito las denuncias OA través de comparecencia del denunciante. se tiene habilitada la línea telefónica de la Contraloría municipal para que se presenten las denuncias correspondientes. </t>
  </si>
  <si>
    <t>SEA-SE-ST-1375/2021</t>
  </si>
  <si>
    <t>SEA-SE-ST-556/2022, 22 de febrero de 2022.</t>
  </si>
  <si>
    <t>Municipio de Los Reyes</t>
  </si>
  <si>
    <t>Encargado de Despacho de la Contraloría del Ayuntamiento de Los Reyes</t>
  </si>
  <si>
    <t xml:space="preserve">Se comienza con el fortalecimiento y promoción de los mecanismos para la presentación de denuncias. </t>
  </si>
  <si>
    <t>SEA-SE-ST-1376/2021</t>
  </si>
  <si>
    <t>SEA-SE-ST-557/2022, 22 de febrero de 2022.</t>
  </si>
  <si>
    <t>Municipio de Madero</t>
  </si>
  <si>
    <t>Encargado de Despacho de la Contraloría del Ayuntamiento de Madero</t>
  </si>
  <si>
    <t>Se solicitó mediante oficio al director de comunicación social que tuviera a bien realizar las acciones necesarias para integrar un apartado de denuncias por presuntas faltas administrativos o delitos por hechos de corrupción dentro de la página oficial de este Ayuntamiento.</t>
  </si>
  <si>
    <t>SEA-SE-ST-1377/2021</t>
  </si>
  <si>
    <t>SEA-SE-ST-558//2022, 22 de febrero de 2022.</t>
  </si>
  <si>
    <t>Municipio de Maravatío</t>
  </si>
  <si>
    <t>Encargado de Despacho de la Contraloría del Ayuntamiento de Maravatío</t>
  </si>
  <si>
    <t>Rechazo de la misma, ya que este Ayuntamiento cuenta con las herramientas para la recepción de quejas, denuncias y sugerencias en físico y en la página de internet.</t>
  </si>
  <si>
    <t>SEA-SE-ST-1378/2021</t>
  </si>
  <si>
    <t>SEA-SE-ST-559/2022, 22 de febrero de 2022.</t>
  </si>
  <si>
    <t>Municipio de Marcos Castellanos</t>
  </si>
  <si>
    <t>Encargado de Despacho de la Contraloría del Ayuntamiento de Marcos Castellanos</t>
  </si>
  <si>
    <t>"me permito manifestar la aceptación de la misma y hacer de su conocimiento que ya se han implementado acciones; sin embargo serán evaluadas y fortalecidas las mismas"</t>
  </si>
  <si>
    <t>SEA-SE-ST-1379/2021</t>
  </si>
  <si>
    <t>SEA-SE-ST-536/2022, 22 de febrero de 2022.</t>
  </si>
  <si>
    <t>Municipio de Morelia</t>
  </si>
  <si>
    <t>Encargado de Despacho de la Contraloría del Ayuntamiento de Morelia</t>
  </si>
  <si>
    <t>Primera etapa orientación a la ciudadanía que acuda a las instalaciones que ocupa la Contraloría para presentación de quejas y denuncia segunda etapa implementación de una campaña denominada dónde y cómo presentar denuncia contra servidores públicos del h Ayuntamiento de Morelia capacitación del personal que integra la Contraloría municipal.</t>
  </si>
  <si>
    <t>SEA-SE-ST-1380/2021</t>
  </si>
  <si>
    <t>SEA-SE-ST-561/2022, 22 de febrero de 2022.</t>
  </si>
  <si>
    <t>Municipio de Morelos</t>
  </si>
  <si>
    <t>Encargado de Despacho de la Contraloría del Ayuntamiento de Morelos</t>
  </si>
  <si>
    <t>SEA-SE-ST-1381/2021</t>
  </si>
  <si>
    <t>SEA-SE-ST-537/2022, 22 de febrero de 2022.</t>
  </si>
  <si>
    <t>Municipio de Múgica</t>
  </si>
  <si>
    <t>Encargado de Despacho de la Contraloría del Ayuntamiento de Múgica</t>
  </si>
  <si>
    <t>SEA-SE-ST-1382/2021</t>
  </si>
  <si>
    <t>Municipio de Nahuatzen</t>
  </si>
  <si>
    <t>Encargado de Despacho de la Contraloría del Ayuntamiento de Nahuatzen</t>
  </si>
  <si>
    <t>SEA-SE-ST-1383/2021</t>
  </si>
  <si>
    <t>SEA-SE-ST-539/2022, 22 de febrero de 2022.</t>
  </si>
  <si>
    <t>Municipio de Nocupétaro</t>
  </si>
  <si>
    <t>Encargado de Despacho de la Contraloría del Ayuntamiento de Nocupétaro</t>
  </si>
  <si>
    <t>SEA-SE-ST-1384/2021</t>
  </si>
  <si>
    <t>Municipo de Nvo. Parangaricutiro</t>
  </si>
  <si>
    <t>Encargado de Despacho de la Contraloría del Ayuntamiento de Nuevo Parangaricutiro</t>
  </si>
  <si>
    <t>Participara con los buzones de quejas, los cuales serán renovados y colocados en diferentes puntos estratégicos.</t>
  </si>
  <si>
    <t>SEA-SE-ST-1385/2021</t>
  </si>
  <si>
    <t>SEA-SE-ST-566/2022, 22 de febrero de 2022.</t>
  </si>
  <si>
    <t>Municipio de Nuevo Urecho</t>
  </si>
  <si>
    <t>Encargada de Despacho de la Contraloría del Ayuntamiento de Nuevo Urecho</t>
  </si>
  <si>
    <t>Declaración patrimonial, código de ética, protocolos de actuación de los funcionarios municipales, registro de servidores públicos mecanismos de participación con el sector privado.</t>
  </si>
  <si>
    <t>SEA-SE-ST-1386/2021</t>
  </si>
  <si>
    <t>SEA-SE-ST-567/2022, 22 de febrero de 2022.</t>
  </si>
  <si>
    <t>Municipio de Numarán</t>
  </si>
  <si>
    <t>Encargado de Despacho de la Contraloría del Ayuntamiento de Numarán</t>
  </si>
  <si>
    <t>SEA-SE-ST-1387/2021</t>
  </si>
  <si>
    <t>Municipio de Ocampo</t>
  </si>
  <si>
    <t>Encargado de Despacho de la Contraloría del Ayuntamiento de Ocampo</t>
  </si>
  <si>
    <t>SEA-SE-ST-1388/2021</t>
  </si>
  <si>
    <t>Municipo de Pajacuarán</t>
  </si>
  <si>
    <t>Encargado de Despacho de la Contraloría del Ayuntamiento de Pajacuarán</t>
  </si>
  <si>
    <t>Iniciará con las secciones que correspondan para dar pronta atención.</t>
  </si>
  <si>
    <t>SEA-SE-ST-1389/2021</t>
  </si>
  <si>
    <t>SEA-SE-ST-570/2022, 22 de febrero de 2022.</t>
  </si>
  <si>
    <t>Municipio de Panindícuaro</t>
  </si>
  <si>
    <t>Encargado de Despacho de la Contraloría del Ayuntamiento de Panindícuaro</t>
  </si>
  <si>
    <t>Me permito hacer de su conocimiento que en relación a su oficio de seguimiento RECOMENDACIÓN NO VINCULANTE 02/2021. No se encontraron antecedentes en nuestros archivos, de tal manera que desconozco los terminos e información relativa al documento en cuestión.
No obstante lo anterior por este medio acuso de recibido el presente oficio que nos ocupa de igual manera, le manifiesto que en esta Contraloría a mi cargo se atienden las recomendaciones, quejas, denuncias e inquietudes que sean presentadas a este órgano de control, en los términos que establece la Ley del Sistema Estatal Anticorrupción para el estado de Michoacán de Ocampo, así como la Ley de responsabilidades Administrativas del Estado de Michoacán de Ocampo, son atendidos conforme a las normas invocadas,</t>
  </si>
  <si>
    <t>SEA-SE-ST-1390/2021</t>
  </si>
  <si>
    <t>SEA-SE-ST-543/2022, 22 de febrero de 2022.</t>
  </si>
  <si>
    <t>Municipio de Paracho</t>
  </si>
  <si>
    <t>Encargado de Despacho de la Contraloría del Ayuntamiento de Paracho</t>
  </si>
  <si>
    <t>SEA-SE-ST-1391/2021</t>
  </si>
  <si>
    <t>SEA-SE-ST-544/2022, 22 de febrero de 2022.</t>
  </si>
  <si>
    <t>Municipio de Parácuaro</t>
  </si>
  <si>
    <t>Encargado de Despacho de la Contraloría del Ayuntamiento de Parácuaro</t>
  </si>
  <si>
    <t>SEA-SE-ST-1392/2021</t>
  </si>
  <si>
    <t>SEA-SE-ST-545/2022, 22 de febrero de 2022.</t>
  </si>
  <si>
    <t>Municipio de Pátzcuaro</t>
  </si>
  <si>
    <t>Encargado de Despacho de la Contraloría del Ayuntamiento de Pátzcuaro</t>
  </si>
  <si>
    <t>Recepción por escrito en la oficina que ocupa la Contraloría municipal, recepción por comparecencia en las mismas oficinas de la Contraloría, Asimismo por medio del buzón de quejas y denuncias dirigido a la ciudadanía.</t>
  </si>
  <si>
    <t>SEA-SE-ST-1393/2021</t>
  </si>
  <si>
    <t>SEA-SE-ST-546/2022, 22 de febrero de 2022.</t>
  </si>
  <si>
    <t>Municipio de Penjamillo</t>
  </si>
  <si>
    <t>Encargado de Despacho de la Contraloría del Ayuntamiento de Penjamillo</t>
  </si>
  <si>
    <t>En contestación a su oficio SEA-SE-ST-547/2022, y aceptando su recomendación no vinculante 02/2021, me es grato informarle los diferentes mecanismos con que se cuenta en esta contraloría para el fortalecimiento y promoción de denuncias por presuntas faltas administrativas o delitos por hechos de corrupción.
*Denuncias por medio de buzón físico habilitados dentro de presidencia en diferentes puntos de la misma.
*Por medio de correo electrónico habilitado.
De manera presencial atendiendo a todo ciudadano que ocupe de hacer denuncia alguna.</t>
  </si>
  <si>
    <t>SEA-SE-ST-1394/2021</t>
  </si>
  <si>
    <t>Encargado de Despacho de la Contraloría del Ayuntamiento de Peribán</t>
  </si>
  <si>
    <t>Se cuenta con mecanismos para que los ciudadanos estén informados de las acciones de los servidores públicos de igual manera se cuenta con un manual de procedimientos de quejas y denuncias de la Contraloría municipal.</t>
  </si>
  <si>
    <t>SEA-SE-ST-1395/2021</t>
  </si>
  <si>
    <t>Municipio de Purépero</t>
  </si>
  <si>
    <t>Encargado de Despacho de la Contraloría del Ayuntamiento de Purépero</t>
  </si>
  <si>
    <t>Aplicación de un plan de trabajo con el cual se aplicarán normas y criterios en materia de control y evaluación que deberán observar las dependencias y entidades de la administración pública municipal, realizar auditorías de forma periódica, difundir y operar sistemas para quejas denuncias y sugerencias accesibles y amigables con la ciudadanía.</t>
  </si>
  <si>
    <t>SEA-SE-ST-1396/2021</t>
  </si>
  <si>
    <t>Municipio de Puruándiro</t>
  </si>
  <si>
    <t>Encargado de Despacho de la Contraloría del Ayuntamiento de Puruándiro</t>
  </si>
  <si>
    <t>Este H. Ayuntamiento Acepta la Recomendación no vinculante 02/2021; para ello se informa lo siguiente:
*Dentro del plan de trabajo a desarrollarse durante este Ejercicio Fiscal 2022 se contempla entre otras:
a)Realizar Auditorías periódicamente
b) Verficar el cumplimiento de las obligaciones de transparencia y acceso a la información y protección de datos.
*Se cuenta con un buzón de quejas y sugerencias.
*Dentro de la página web del Ayuntamiento, en el apartado de transparencia, se reciben quejas, denuncias y solicitudes.</t>
  </si>
  <si>
    <t>SEA-SE-ST-1397/2021</t>
  </si>
  <si>
    <t>Municipio de Queréndaro</t>
  </si>
  <si>
    <t>Encargado de Despacho de la Contraloría del Ayuntamiento de Queréndaro</t>
  </si>
  <si>
    <t>La investigación por presuntas responsabilidades de faltas administrativas iniciadas de oficio. las denuncias podrán ser anónimas. se establecen 3 buzones de quejas. se abren buzones de quejas y denuncias. se procura tener trípticos para informar a la ciudadanía de cómo puede interponer una queja o denuncia.</t>
  </si>
  <si>
    <t>SEA-SE-ST-1398/2021</t>
  </si>
  <si>
    <t>Municipio de Quiroga</t>
  </si>
  <si>
    <t>Encargado de Despacho de la Contraloría del Ayuntamiento de Quiroga</t>
  </si>
  <si>
    <t>Se ha solicitado a oficialía mayor la colocación de cuatro buzones físicos para la recepción de quejas y sugerencias.</t>
  </si>
  <si>
    <t>SEA-SE-ST-1399/2021</t>
  </si>
  <si>
    <t>Municipio de Sahuayo</t>
  </si>
  <si>
    <t>Encargado de Despacho de la Contraloría del Ayuntamiento de Sahuayo</t>
  </si>
  <si>
    <t>Atención directa para el levantamiento de denuncia. generar un buzón de denuncias en la página oficial del Ayuntamiento elaboración de trípticos y volante colocación de cartelones en lugares estratégicos del Ayuntamiento.</t>
  </si>
  <si>
    <t>SEA-SE-ST-1400/2021</t>
  </si>
  <si>
    <t>Encargado de Despacho de la Contraloría del Ayuntamiento de Salvador Escalante</t>
  </si>
  <si>
    <t>SEA-SE-ST-1401/2021</t>
  </si>
  <si>
    <t>Municipio de San Lucas</t>
  </si>
  <si>
    <t>Encargado de Despacho de la Contraloría del Ayuntamiento de San Lucas</t>
  </si>
  <si>
    <t>Se hizo entrega de recomendación a todos los titulares responsable de áreas y jefes, se les hizo entrega de la Ley de Responsabilidades Administrativas, Código de ética, exhortándolos a su observancia. Se instalaron avisos para que la población y servidores públicos conozcan las directrices con que se deben conducir.</t>
  </si>
  <si>
    <t>SEA-SE-ST-1402/2021</t>
  </si>
  <si>
    <t>Municipio e Santa Ana Maya</t>
  </si>
  <si>
    <t>Encargado de Despacho de la Contraloría del Ayuntamiento de Santa Ana Maya</t>
  </si>
  <si>
    <t>SEA-SE-ST-1403/2021</t>
  </si>
  <si>
    <t>Municipio de Senguio</t>
  </si>
  <si>
    <t>Encargado de Despacho de la Contraloría del Ayuntamiento de Senguio</t>
  </si>
  <si>
    <t>SEA-SE-ST-1404/2021</t>
  </si>
  <si>
    <t>SEA-SE-ST-551/2022, 22 de febrero de 2022.</t>
  </si>
  <si>
    <t>Municipio de Susupuato</t>
  </si>
  <si>
    <t>Encargado de Despacho de la Contraloría del Ayuntamiento de Susupuato</t>
  </si>
  <si>
    <t>SEA-SE-ST-1405/2021</t>
  </si>
  <si>
    <t>SEA-SE-ST-552/2022, 22 de febrero de 2022.</t>
  </si>
  <si>
    <t>Encargado de Despacho de la Contraloría del Ayuntamiento de Tacámbaro</t>
  </si>
  <si>
    <t>Se confirma con no. de guía entrega de oficio</t>
  </si>
  <si>
    <t>SEA-SE-ST-1406/2021</t>
  </si>
  <si>
    <t>Municipio de Tancítaro</t>
  </si>
  <si>
    <t>Encargado de Despacho de la Contraloría del Ayuntamiento de Tancítaro</t>
  </si>
  <si>
    <t>Se le notifica que el OIC del Municipio de Tancítaro ACEPTA la recomendación no vinculante 02/2021, así mismo se anexan al presente los medios y mecanismos disponibles con los que cuenta el municipio actualmente para la presentanción de denuncias.</t>
  </si>
  <si>
    <t>SEA-SE-ST-1407/2021</t>
  </si>
  <si>
    <t>Municipio de Tangamandapio</t>
  </si>
  <si>
    <t>Encargado de Despacho de la Contraloría del Ayuntamiento de Tangamandapio</t>
  </si>
  <si>
    <t>Revisiones periódicas. Buzón de quejas.</t>
  </si>
  <si>
    <t>SEA-SE-ST-1408/2021</t>
  </si>
  <si>
    <t>Municipio de Tangancícuaro</t>
  </si>
  <si>
    <t>Encargado de Despacho de la Contraloría del Ayuntamiento de Tangancícuaro</t>
  </si>
  <si>
    <t>Se acepta la recomendación.</t>
  </si>
  <si>
    <t>SEA-SE-ST-1409/2021</t>
  </si>
  <si>
    <t>Municipio de Tanhuato</t>
  </si>
  <si>
    <t>Encargado de Despacho de la Contraloría del Ayuntamiento de Tanhuato</t>
  </si>
  <si>
    <t>SEA-SE-ST-1410/2021</t>
  </si>
  <si>
    <t>Municipio de Taretan</t>
  </si>
  <si>
    <t>Encargado de Despacho de la Contraloría del Ayuntamiento de Taretan</t>
  </si>
  <si>
    <t>Esto ya va incluido en el Plan Anual de Trabajo, de esta misma manera informo que ya se lleva a cabo la difusión por medio del portal de internet donde se puede encontrar nuestro buzón de queja y sugerencia.</t>
  </si>
  <si>
    <t>SEA-SE-ST-1411/2021</t>
  </si>
  <si>
    <t>Municipio de Tarímbaro</t>
  </si>
  <si>
    <t>Encargada de Despacho de la Contraloría del Ayuntamiento de Tarímbaro</t>
  </si>
  <si>
    <t xml:space="preserve">Se han implementado acciones como un buzón de quejas, denuncias y sugerencias, está por implementarse un buzón digital en la página del ayuntamiento, se está implementando la actividad de consulta ciudadana los lunes. </t>
  </si>
  <si>
    <t>SEA-SE-ST-1412/2021</t>
  </si>
  <si>
    <t>Municipio de Tepalcatepec</t>
  </si>
  <si>
    <t>Encargado de Despacho de la Contraloría del Ayuntamiento de Tepalcatepec</t>
  </si>
  <si>
    <t>SEA-SE-ST-1413/2021</t>
  </si>
  <si>
    <t>Municipio de Tingambato</t>
  </si>
  <si>
    <t>Encargado de Despacho de la Contraloría del Ayuntamiento de Tingambato</t>
  </si>
  <si>
    <t>"este Órgano Interno de Control ACEPTA en sus términos la Recomendación NO VINCULANTE 02/2021, así mismo se hace de su conocimiento que se implementará a la brevedad el buzón de quejas, denuncias y sugerencias, "…</t>
  </si>
  <si>
    <t>SEA-SE-ST-1414/2021</t>
  </si>
  <si>
    <t>SEA-SE-ST-558/2022, 22 de febrero de 2022.</t>
  </si>
  <si>
    <t>Municipio de Tingüindín</t>
  </si>
  <si>
    <t>Encargado de Despacho de la Contraloría del Ayuntamiento de Tingüindín</t>
  </si>
  <si>
    <t>Este H. Ayuntamiento hará difusión de su buzón de quejas y sugerencias.</t>
  </si>
  <si>
    <t>SEA-SE-ST-1415/2021</t>
  </si>
  <si>
    <t>Municipio de Tiquicheo</t>
  </si>
  <si>
    <t>Encargado de Despacho de la Contraloría del Ayuntamiento de Tiquicheo de Nicolás Romero</t>
  </si>
  <si>
    <t>SEA-SE-ST-1416/2021</t>
  </si>
  <si>
    <t>SEA-SE-ST-560/2022, 22 de febrero de 2022.</t>
  </si>
  <si>
    <t>Municipio de Tlalpujahua</t>
  </si>
  <si>
    <t>Encargado de Despacho de la Contraloría del Ayuntamiento de Tlalpujahua</t>
  </si>
  <si>
    <t>SEA-SE-ST-1417/2021</t>
  </si>
  <si>
    <t>Municipio de Tlazazalca</t>
  </si>
  <si>
    <t>Encargado de Despacho de la Contraloría del Ayuntamiento de Tlazazalca</t>
  </si>
  <si>
    <t>Se confirma con no. de guía 2279465253 entrega de oficio</t>
  </si>
  <si>
    <t>SEA-SE-ST-1418/2021</t>
  </si>
  <si>
    <t>SEA-SE-ST-562/2022, 22 de febrero de 2022.</t>
  </si>
  <si>
    <t>Encargado de Despacho de la Contraloría del Ayuntamiento de Tocumbo</t>
  </si>
  <si>
    <t>De la recomendación que me hace, está usted extralimitando sus funciones, puesto que recomienda fortalecer y promover los medios a su alcance, pero no proporciona las herramientas para poder hacerlo. una recomendación no vinculante es una recomendación no obligatoria que amerite cumplimiento forzoso.</t>
  </si>
  <si>
    <t>SEA-SE-ST-1419/2021</t>
  </si>
  <si>
    <t>SEA-SE-ST-563/2022, 22 de febrero de 2022.</t>
  </si>
  <si>
    <t>Municipio de Tumbiscatío</t>
  </si>
  <si>
    <t>Encargado de Despacho de la Contraloría del Ayuntamiento de Tumbiscatío</t>
  </si>
  <si>
    <t>Se tiene habilitado el buzón de quejas y denuncias.</t>
  </si>
  <si>
    <t>SEA-SE-ST-1420/2021</t>
  </si>
  <si>
    <t>Encargado de Despacho de la Contraloría del Ayuntamiento de Turicato</t>
  </si>
  <si>
    <t>SEA-SE-ST-1421/2021</t>
  </si>
  <si>
    <t>SEA-SE-ST-564/2022, 22 de febrero de 2022.</t>
  </si>
  <si>
    <t>Municipio  de Tuxpan</t>
  </si>
  <si>
    <t>Encargada de Despacho de la Contraloría del Ayuntamiento de Tuxpan</t>
  </si>
  <si>
    <t>SEA-SE-ST-1422/2021</t>
  </si>
  <si>
    <t>SEA-SE-ST-565/2022, 22 de febrero de 2022.</t>
  </si>
  <si>
    <t>Municipio de Tuzantla</t>
  </si>
  <si>
    <t>Encargado de Despacho de la Contraloría del Ayuntamiento de Tuzantla</t>
  </si>
  <si>
    <t>"Al respecto, me permito informar a usted que, a la fecha este Órgano de Control interno mantiene vigente un Buzón de Quejas; mismo que se encuentra en las oficinas del edificio municipal y a disposición de la población en general…"</t>
  </si>
  <si>
    <t>SEA-SE-ST-1423/2021</t>
  </si>
  <si>
    <t>Municipio de Tzintzuntzan</t>
  </si>
  <si>
    <t>Encargado de Despacho de la Contraloría del Ayuntamiento de Tzintzuntzan</t>
  </si>
  <si>
    <t>Hemos iniciado con la elaboración de una guía para denunciar hechos de corrupción y faltas administrativas en el municipio, en forma paralela se esta diseñando un sitio web.</t>
  </si>
  <si>
    <t>SEA-SE-ST-1424/2021</t>
  </si>
  <si>
    <t>Municipio de Tzitzio</t>
  </si>
  <si>
    <t>Encargado de Despacho de la Contraloría del Ayuntamiento de Tzitzio</t>
  </si>
  <si>
    <t>SEA-SE-ST-1425/2021</t>
  </si>
  <si>
    <t>SEA-SE-ST-568/2022, 22 de febrero de 2022.</t>
  </si>
  <si>
    <t>Municipio de Uruapan</t>
  </si>
  <si>
    <t>Encargado de Despacho de la Contraloría del Ayuntamiento de Uruapan</t>
  </si>
  <si>
    <t>Se cuenta con autoridad investigadora substanciadora y resolutoria de manera personalizada o anónima se puede acudir para presentar quejas o denuncias en contra de algún servidor público municipal se cuenta con 18 buzones fijo dichos buzones cuentan también con un código QR que enlaza directamente a una página electrónica de quejas y denuncias.</t>
  </si>
  <si>
    <t>SEA-SE-ST-1426/2021</t>
  </si>
  <si>
    <t>Municipio de Venustiano Carranza</t>
  </si>
  <si>
    <t>Encargada de Despacho de la Contraloría del Ayuntamiento de Venustiano Carranza</t>
  </si>
  <si>
    <t>SEA-SE-ST-1427/2021</t>
  </si>
  <si>
    <t>SEA-SE-ST-569/2022, 22 de febrero de 2022.</t>
  </si>
  <si>
    <t>Municipio de Villamar</t>
  </si>
  <si>
    <t>Encargado de Despacho de la Contraloría del Ayuntamiento de Villamar</t>
  </si>
  <si>
    <t>SEA-SE-ST-1428/2021</t>
  </si>
  <si>
    <t>Municipio de Vista Hermosa</t>
  </si>
  <si>
    <t>Encargada de Despacho de la Contraloría del Ayuntamiento de Vista Hermosa</t>
  </si>
  <si>
    <t>Implementación de un buzón, implementación de la página web del Ayuntamiento de un buzón de denuncias, implementación de un código de ética y conducta para los servidores públicos municipales carta compromiso de servidores públicos evaluaciones trimestrales.</t>
  </si>
  <si>
    <t>SEA-SE-ST-1429/2021</t>
  </si>
  <si>
    <t>SEA-SE-ST-573/2022, 22 de febrero de 2022.</t>
  </si>
  <si>
    <t>Municipio de Yurécuaro</t>
  </si>
  <si>
    <t>Encargado de Despacho de la Contraloría del Ayuntamiento de Yurécuaro</t>
  </si>
  <si>
    <t>SEA-SE-ST-1430/2021</t>
  </si>
  <si>
    <t>SEA-SE-ST-571/2022, 22 de febrero de 2022.</t>
  </si>
  <si>
    <t>Municipio de Zacapu</t>
  </si>
  <si>
    <t>Encargado de Despacho de la Contraloría del Ayuntamiento de Zacapu</t>
  </si>
  <si>
    <t>SEA-SE-ST-1431/2021</t>
  </si>
  <si>
    <t>SEA-SE-ST-572/2022, 22 de febrero de 2022.</t>
  </si>
  <si>
    <t>Municipio de Zamora</t>
  </si>
  <si>
    <t>Encargada de Despacho de la Contraloría del Ayuntamiento de Zamora</t>
  </si>
  <si>
    <t>Se difundirá en la página del Ayuntamiento de Zamora la existencia ubicación horario de atención y teléfono del área de quejas y denuncias solicitaremos la autorización de la compra de buzones a fin de colocarlos en áreas estratégicas se solicitará de nueva cuenta en el plan de trabajo anual para el año 2022 la autorización de personal necesario.</t>
  </si>
  <si>
    <t>SEA-SE-ST-1432/2021</t>
  </si>
  <si>
    <t>Municipio de Zináparo</t>
  </si>
  <si>
    <t>Encargado de Despacho de la Contraloría del Ayuntamiento de Zináparo</t>
  </si>
  <si>
    <t>La administración cuenta con un sistema de quejas y denuncias que fue presentado y aprobado por el pleno del honorable Cabildo en funciones. se cuenta con un correo electrónico donde se pueden interponer quejas o denuncias.</t>
  </si>
  <si>
    <t>SEA-SE-ST-1433/2021</t>
  </si>
  <si>
    <t>Municipio de Zinpécuaro</t>
  </si>
  <si>
    <t>Encargado de Despacho de la Contraloría del Ayuntamiento de Zinapécuaro</t>
  </si>
  <si>
    <t>La oficina de Contraloría municipal está abierta durante los días lunes a viernes en un horario de 9 a 15:30 horario en el cual se pueden llevar a cabo la recepción de cualquier tipo de denuncias por presuntos actos u omisiones de algún funcionario municipal. se habilitó un buzón de quejas denuncias y sugerencias de manera física.</t>
  </si>
  <si>
    <t>SEA-SE-ST-1434/2021</t>
  </si>
  <si>
    <t>Municipio de Ziracuaretiro</t>
  </si>
  <si>
    <t>Encargado de Despacho de la Contraloría del Ayuntamiento de Ziracuaretiro</t>
  </si>
  <si>
    <t>Se confirma con no. de guía 3497467428 entrega de oficio 05/03/2022</t>
  </si>
  <si>
    <t>SEA-SE-ST-1435/2021</t>
  </si>
  <si>
    <t>Municipio de Zitácuaro</t>
  </si>
  <si>
    <t>Encargado de Despacho de la Contraloría del Ayuntamiento de Zitácuaro</t>
  </si>
  <si>
    <t>SEA-SE-ST-1436/2021</t>
  </si>
  <si>
    <t>SEA-SE-ST-574/2022, 22 de febrero de 2022.</t>
  </si>
  <si>
    <t>03/2021</t>
  </si>
  <si>
    <t>Gobierno del Estado de Michoacán</t>
  </si>
  <si>
    <t>Gobernador Constitucional del Estado de Michoacán</t>
  </si>
  <si>
    <t>Incluir en la estructura orgánica de la Secretaría de Contraloría la Unidad de Evaluación de Desempeño, la cual sentara las bases para la implementación del servicio civil de carrera.</t>
  </si>
  <si>
    <t>SEA-SE-ST-1572/2021</t>
  </si>
  <si>
    <t>Presidenta de la Mesa Directiva del Congreso del Estado de Michoacán</t>
  </si>
  <si>
    <t>SEA-SE-ST-1571/2021</t>
  </si>
  <si>
    <t>SEA-SE-ST-673/2022</t>
  </si>
  <si>
    <t>Este órgano jurisdiccional acepta la recomendación no vinculante número 03 diagonal 2021.</t>
  </si>
  <si>
    <t>SEA-SE-ST-1565/2021</t>
  </si>
  <si>
    <t>Rector de la Universidad Michoacana de San Nicolás de Hidalgo</t>
  </si>
  <si>
    <t>Esta casa de estudios ya cuenta con un sistema que norma el ingreso, promoción y permanencia de su personal.</t>
  </si>
  <si>
    <t>SEA-SE-ST-1566/2021</t>
  </si>
  <si>
    <t>SEA-SE-ST-674/2022</t>
  </si>
  <si>
    <t>Presidente de la Comisión Estatal de Derechos Humanos de Michoacán</t>
  </si>
  <si>
    <t>Se dará vista al Consejo Ciudadano de este Organismo Autónomo.</t>
  </si>
  <si>
    <t>SEA-SE-ST-1567/2021</t>
  </si>
  <si>
    <t>Presidente Consejero del Instituto Electoral de Michoacán</t>
  </si>
  <si>
    <t xml:space="preserve">Ya tiene implementado en un número de servidora y servidores públicos, el Servicio Profesional electoral nacional, lo cual resulta equiparable a la recomendación del Sistema Estatal Anticorrupción.
Sabedores de que dicho sistema solamente abarca una parte del personal que integra este Instituto es que se ha previsto la proyección para el establecimiento de un sistema de profesionalización o de carrera que incluya al personal de este órgano electoral que así corresponda. Por tanto, respecto de las medidas y acciones, así como a el desarrollo normativo del mismo una vez que, en su caso, esto se genera, aprueben y apliquen por este, se irán haciendo oportunamente de su conocimiento. </t>
  </si>
  <si>
    <t>SEA-SE-ST-1568/2021</t>
  </si>
  <si>
    <t>Magistrado Presidente del Tribunal Electoral del Estado de Michoacán</t>
  </si>
  <si>
    <t>El suscrito cuenta con un interés en qué se instituye en el Tribunal Electoral del Estado el Servicio Profesional de carrera jurisdiccional electoral. por ello uno de los compromisos al frente del Tribunal Electoral será alentar la implementación de dicho sistema institucional para el ingreso, formación y permanencia del personal jurisdiccional del Tribunal y de quienes aspiren a pertenecer a esto. una de las primeras acciones a realizar para su implementación será la propuesta a las magistraturas integrantes del pleno de las reformas al reglamento interno del Tribunal donde se incorpora el Servicio Profesional de carrera.</t>
  </si>
  <si>
    <t>SEA-SE-ST-1569/2021</t>
  </si>
  <si>
    <t>Fiscal General del Estado de Michoacán</t>
  </si>
  <si>
    <t>El proyecto del reglamento del Servicio Profesional de carrera de la Fiscalía General del Estado, ya fue elaborado, y se encuentra en revisión del Secretariado Ejecutivo del Sistema Estatal de Seguridad Pública por lo que se acepta la recomendación no vinculante.</t>
  </si>
  <si>
    <t>SEA-SE-ST-1570/2021</t>
  </si>
  <si>
    <t>Se aprueba la recomendación no vinculante cero 3 diagonal 2021 emitida por el comité coordinador del Sistema Estatal Anticorrupción en los términos señalados.</t>
  </si>
  <si>
    <t>SEA-SE-ST-1564/2021</t>
  </si>
  <si>
    <t>Presidente Municipal de Acuitzio</t>
  </si>
  <si>
    <t>SEA-SE-ST-1451/2021</t>
  </si>
  <si>
    <t>SEA-SE-ST-589/2022</t>
  </si>
  <si>
    <t>Presidente Municipal de Aguililla</t>
  </si>
  <si>
    <t>SEA-SE-ST-1452/2021</t>
  </si>
  <si>
    <t>SEA-SE-ST-590/2022</t>
  </si>
  <si>
    <t>Presidente Municipal de Álvaro Obregón</t>
  </si>
  <si>
    <t>SEA-SE-ST-1453/2021</t>
  </si>
  <si>
    <t>SEA-SE-ST-591/2022</t>
  </si>
  <si>
    <t>Presidente Municipal de Angamacutiro</t>
  </si>
  <si>
    <t>SEA-SE-ST-1454/2021</t>
  </si>
  <si>
    <t>SEA-SE-ST-592/2022</t>
  </si>
  <si>
    <t>Presidenta Municipal de Angangueo</t>
  </si>
  <si>
    <t>SEA-SE-ST-1455/2021</t>
  </si>
  <si>
    <t>SEA-SE-ST-593/2022</t>
  </si>
  <si>
    <t>Presidente Municipal de Apatzingán</t>
  </si>
  <si>
    <t>SEA-SE-ST-1456/2021</t>
  </si>
  <si>
    <t>SEA-SE-ST-594/2022</t>
  </si>
  <si>
    <t>Presidente Municipal de Áporo</t>
  </si>
  <si>
    <t>Hemos realizado diferentes capacitaciones para todo nuestro personal, con la finalidad de que se brinde un servicio eficiente a la población.</t>
  </si>
  <si>
    <t>SEA-SE-ST-1457/2021</t>
  </si>
  <si>
    <t>Presidente Municipal de Aquila</t>
  </si>
  <si>
    <t>Se dará vista al H. Cabildo, con el fin de que se estudie el tema por parte del ayuntamiento.</t>
  </si>
  <si>
    <t>SEA-SE-ST-1458/2021</t>
  </si>
  <si>
    <t>Presidenta Municipal de Ario</t>
  </si>
  <si>
    <t>SEA-SE-ST-1459/2021</t>
  </si>
  <si>
    <t>SEA-SE-ST-595/2022</t>
  </si>
  <si>
    <t>Presidente Municipal de Arteaga</t>
  </si>
  <si>
    <t>"ACEPTA la recomendación antes mencionada, …"</t>
  </si>
  <si>
    <t>SEA-SE-ST-1460/2021</t>
  </si>
  <si>
    <t>SEA-SE-ST-596/2022</t>
  </si>
  <si>
    <t>Presidente Municipal de Briseñas</t>
  </si>
  <si>
    <t>SEA-SE-ST-1461/2021</t>
  </si>
  <si>
    <t>SEA-SE-ST-597/2022</t>
  </si>
  <si>
    <t>Presidente Municipal de Buenavista</t>
  </si>
  <si>
    <t>Se confirma con no. de guía 2235977514 entrega de oficio</t>
  </si>
  <si>
    <t>SEA-SE-ST-1462/2021</t>
  </si>
  <si>
    <t>SEA-SE-ST-598/2022</t>
  </si>
  <si>
    <t>Presidente Municipal de Carácuaro</t>
  </si>
  <si>
    <t>SEA-SE-ST-1463/2021</t>
  </si>
  <si>
    <t>SEA-SE-ST-599/2022</t>
  </si>
  <si>
    <t>Presidente Municipal de Charapan</t>
  </si>
  <si>
    <t>SEA-SE-ST-1464/2021</t>
  </si>
  <si>
    <t>SEA-SE-ST-600/2022</t>
  </si>
  <si>
    <t>Presidente Municipal de Charo</t>
  </si>
  <si>
    <t>En diciembre se pasará a consideración de los regidores. Se emitirá un reglamento. Se implementará el reglamento. Se dará capacitación a los servidores públicos.</t>
  </si>
  <si>
    <t>SEA-SE-ST-1465/2021</t>
  </si>
  <si>
    <t>Presidente Municipal de Chavinda</t>
  </si>
  <si>
    <t>No podremos adherirnos a dicho programa.</t>
  </si>
  <si>
    <t>SEA-SE-ST-1466/2021</t>
  </si>
  <si>
    <t>SEA-SE-ST-1467/2021</t>
  </si>
  <si>
    <t>SEA-SE-ST-601/2022</t>
  </si>
  <si>
    <t>Presidente Municipal de Chilchota</t>
  </si>
  <si>
    <t>No existen medidas de implementación para el servicio civil de carrera y méritos profesionales.</t>
  </si>
  <si>
    <t>SEA-SE-ST-1468/2021</t>
  </si>
  <si>
    <t>Presidente Municipal de Chinicuila</t>
  </si>
  <si>
    <t>SEA-SE-ST-1469/2021</t>
  </si>
  <si>
    <t>SEA-SE-ST-602/2022</t>
  </si>
  <si>
    <t>Presidente Municipal de Chucándiro</t>
  </si>
  <si>
    <t>SEA-SE-ST-1470/2021</t>
  </si>
  <si>
    <t>SEA-SE-ST-603/2022</t>
  </si>
  <si>
    <t>Presidenta Municipal de Churintzio</t>
  </si>
  <si>
    <t>SEA-SE-ST-1471/2021</t>
  </si>
  <si>
    <t>SEA-SE-ST-604/2022</t>
  </si>
  <si>
    <t>Presidente Municipal de Churumuco</t>
  </si>
  <si>
    <t>SEA-SE-ST-1472/2021</t>
  </si>
  <si>
    <t>SEA-SE-ST-605/2022</t>
  </si>
  <si>
    <t>Presidente Municipal de Coahuayana</t>
  </si>
  <si>
    <t>SEA-SE-ST-1473/2021</t>
  </si>
  <si>
    <t>SEA-SE-ST-606/2022</t>
  </si>
  <si>
    <t>Presidenta Municipal de Coalcomán</t>
  </si>
  <si>
    <t>SEA-SE-ST-1474/2021</t>
  </si>
  <si>
    <t>SEA-SE-ST-607/2022</t>
  </si>
  <si>
    <t>Presidenta Municipal de Coeneo</t>
  </si>
  <si>
    <t xml:space="preserve">Iniciaremos en nuestro municipio las siguientes 2 acciones: 1. gestionar ante ustedes y ante el Gobierno del Estado los cursos y programas que nos ayuden a entender atender de manera correcta la recomendación. 2. someter al Cabildo la propuesta para elaborar un reglamento que nos permita como municipio el cumplimiento de la recomendación. </t>
  </si>
  <si>
    <t>SEA-SE-ST-1475/2021</t>
  </si>
  <si>
    <t>Presidenta Municipal de Cojumatlán  de Régules</t>
  </si>
  <si>
    <t>"Informo a ustede que ya se encuentra trabajando mi departamento jurídico en la elaboración del reglamiento correspondiente, para poder también cumplir así, con lo establecido…"</t>
  </si>
  <si>
    <t>SEA-SE-ST-1476/2021</t>
  </si>
  <si>
    <t>SEA-SE-ST-608/2022</t>
  </si>
  <si>
    <t>Presidente Municipal de Contepec</t>
  </si>
  <si>
    <t>"Aceptando la recomendación no vinculante 03/2021 y así mismo informo que este ayuntamiento no contamos con la figura del servicio civil de carrera para el ingreso, selección y desarrollo de las personas servidoras públicas de las instituciones que garanticen condiciones de igualdad de oportunidades,..."</t>
  </si>
  <si>
    <t>SEA-SE-ST-1477/2021</t>
  </si>
  <si>
    <t>SEA-SE-ST-609/2022</t>
  </si>
  <si>
    <t>Presidente Municipal de Copándaro</t>
  </si>
  <si>
    <t>SEA-SE-ST-1478/2021</t>
  </si>
  <si>
    <t>SEA-SE-ST-610/2022</t>
  </si>
  <si>
    <t>Presidenta Municipal de Cotija</t>
  </si>
  <si>
    <t>SEA-SE-ST-1479/2021</t>
  </si>
  <si>
    <t>SEA-SE-ST-611/2022</t>
  </si>
  <si>
    <t>Presidenta Municipal de Cuitzeo</t>
  </si>
  <si>
    <t>"Me es grato manifestarle mi aceptación para implementar en este ayuntamiento el servicio civil de carrera, para ello habrán de establecer los mecanismos administrativos y financieros que permitan la profesionalización de las servidoras y servidores públicos municipales."</t>
  </si>
  <si>
    <t>SEA-SE-ST-1480/2021</t>
  </si>
  <si>
    <t>SEA-SE-ST-612/2022</t>
  </si>
  <si>
    <t>Presidente Municipal de Ecuandureo</t>
  </si>
  <si>
    <t>SEA-SE-ST-1481/2021</t>
  </si>
  <si>
    <t>SEA-SE-ST-613/2022</t>
  </si>
  <si>
    <t>Presidente Municipal de Epitacio Huerta</t>
  </si>
  <si>
    <t>Por el momento no se cuentan con los recursos suficientes tanto económicos, humanos y técnicos para poder cumplir cabalmente con la recomendación.</t>
  </si>
  <si>
    <t>SEA-SE-ST-1482/2021</t>
  </si>
  <si>
    <t>Presidente Municipal de Erongarícuaro</t>
  </si>
  <si>
    <t>SEA-SE-ST-1483/2021</t>
  </si>
  <si>
    <t>SEA-SE-ST-614/2022</t>
  </si>
  <si>
    <t>Presidente Municipal de Gabriel Zamora</t>
  </si>
  <si>
    <t>SEA-SE-ST-1484/2021</t>
  </si>
  <si>
    <t>SEA-SE-ST-615/2022</t>
  </si>
  <si>
    <t>Presidente Municipal de Hidalgo</t>
  </si>
  <si>
    <t>Se confirma con no. de guía 0394928391 entrega de oficio</t>
  </si>
  <si>
    <t>SEA-SE-ST-1485/2021</t>
  </si>
  <si>
    <t>SEA-SE-ST-616/2022</t>
  </si>
  <si>
    <t>Presidente Municipal de Huandacareo</t>
  </si>
  <si>
    <t>Llevando a cabo capacitaciones constantes para el mejor desempeño de los servidores públicos</t>
  </si>
  <si>
    <t>SEA-SE-ST-1486/2021</t>
  </si>
  <si>
    <t>Presidente Municipal de Huaniqueo</t>
  </si>
  <si>
    <t>SEA-SE-ST-1487/2021</t>
  </si>
  <si>
    <t>SEA-SE-ST-617/2022</t>
  </si>
  <si>
    <t>Presidente Municipal de Huetamo</t>
  </si>
  <si>
    <t>Iniciará por formular los lineamientos que establezcan las normas, políticas y procedimientos administrativos.</t>
  </si>
  <si>
    <t>SEA-SE-ST-1488/2021</t>
  </si>
  <si>
    <t>Presidenta Municipal de Huiramba</t>
  </si>
  <si>
    <t>SEA-SE-ST-1489/2021</t>
  </si>
  <si>
    <t>SEA-SE-ST-618/2022</t>
  </si>
  <si>
    <t>Presidente Municipal de Indaparapeo</t>
  </si>
  <si>
    <t>Realizando las acciones estipuladas en el propio sistema del servicio profesional de carrera y las recomendaciones que a bien se realicen por parte del SEA.</t>
  </si>
  <si>
    <t>SEA-SE-ST-1490/2021</t>
  </si>
  <si>
    <t>SEA-SE-ST-619/2022</t>
  </si>
  <si>
    <t>Presidente Municipal de Irimbo</t>
  </si>
  <si>
    <t>Se confirma con no. de guía 0212320313 entrega de oficio</t>
  </si>
  <si>
    <t>SEA-SE-ST-1491/2021</t>
  </si>
  <si>
    <t>SEA-SE-ST-620/2022</t>
  </si>
  <si>
    <t>Presidente Municipal de Ixtlán</t>
  </si>
  <si>
    <t>SEA-SE-ST-1492/2021</t>
  </si>
  <si>
    <t>SEA-SE-ST-621/2022</t>
  </si>
  <si>
    <t>Presidente Municipal de Jacona</t>
  </si>
  <si>
    <t>No es viable la implementación del servicio civil de carrera, debido a que esto genera gastos en la contratación. El Ayuntamiento de Jacona no cuenta con el capital e ingresos suficientes para generar esos gastos.</t>
  </si>
  <si>
    <t>SEA-SE-ST-1493/2021</t>
  </si>
  <si>
    <t>Presidente Municipal de Jiménez</t>
  </si>
  <si>
    <t>"Aceptamos la Recomendación no vinculante 03/2021…"</t>
  </si>
  <si>
    <t>SEA-SE-ST-1494/2021</t>
  </si>
  <si>
    <t>SEA-SE-ST-622/2022</t>
  </si>
  <si>
    <t>Presidente Municipal de Jiquilpan</t>
  </si>
  <si>
    <t>Si realizare las gestiones y acciones necesarias para la implementación del Servicio Civil de Carrera.</t>
  </si>
  <si>
    <t>SEA-SE-ST-1495/2021</t>
  </si>
  <si>
    <t>SEA-SE-ST-623/2022</t>
  </si>
  <si>
    <t>Presidente Municipal de José Sixto Verduzco</t>
  </si>
  <si>
    <t xml:space="preserve">La administración del Ayuntamiento de José Sixto verduzco se compromete a llevar a cabo las indicaciones y recomendaciones señaladas por la Secretaría Ejecutiva del Sistema Estatal Anticorrupción, así como el realizar las acciones y gestiones necesarias para la implementación del servicio civil de carrera. </t>
  </si>
  <si>
    <t>SEA-SE-ST-1496/2021</t>
  </si>
  <si>
    <t>Presidente Municipal de Juárez</t>
  </si>
  <si>
    <t>SEA-SE-ST-1497/2021</t>
  </si>
  <si>
    <t>SEA-SE-ST-624/2022</t>
  </si>
  <si>
    <t>Presidenta Municipal de Jungapeo</t>
  </si>
  <si>
    <t>SEA-SE-ST-1498/2021</t>
  </si>
  <si>
    <t>SEA-SE-ST-625/2022</t>
  </si>
  <si>
    <t>Presidente Municipal de La Huacana</t>
  </si>
  <si>
    <t>SEA-SE-ST-1499/2021</t>
  </si>
  <si>
    <t>SEA-SE-ST-626/2022</t>
  </si>
  <si>
    <t>Presidente Municipal de La Piedad</t>
  </si>
  <si>
    <t>SEA-SE-ST-1500/2021</t>
  </si>
  <si>
    <t>SEA-SE-ST-627/2022</t>
  </si>
  <si>
    <t>Presidente Municipal de Lagunillas</t>
  </si>
  <si>
    <t>"en mi calidad de Presidente Municipal y por este conducto y cumpliendo la solicitud realizada mediante el oficio no. 03/2021 donde se nos solicita que por medio de este conducto proporcionemos nuestra respuesta donde manifestamos nuestra aceptación o rechazo en la relación a la autorizacion de la remisión de correos electrónicos para el envió de los oficio de la recomendación de referencia para lo cual externamos estar de acuerdo."</t>
  </si>
  <si>
    <t>SEA-SE-ST-1501/2021</t>
  </si>
  <si>
    <t>SEA-SE-ST-628/2022</t>
  </si>
  <si>
    <t>Presidente Municipal de Lázaro Cárdenas</t>
  </si>
  <si>
    <t>SEA-SE-ST-1502/2021</t>
  </si>
  <si>
    <t>SEA-SE-ST-629/2022</t>
  </si>
  <si>
    <t>Presidente Municipal de Los Reyes</t>
  </si>
  <si>
    <t>Le informó qué es aceptada su recomendación. ya que los servidores públicos que forman parte de mi gestión fueron elegidos garantizando la igualdad de oportunidades y con méritos profesionales, lo cual seguirá durante mi mandato, impulsando la capacitación y el desarrollo profesional de los servidores públicos.</t>
  </si>
  <si>
    <t>SEA-SE-ST-1503/2021</t>
  </si>
  <si>
    <t>SEA-SE-ST-630/2022</t>
  </si>
  <si>
    <t>Presidente Municipal de Madero</t>
  </si>
  <si>
    <t>SEA-SE-ST-1504/2021</t>
  </si>
  <si>
    <t>SEA-SE-ST-631/2022</t>
  </si>
  <si>
    <t>Presidente Municipal de Maravatío</t>
  </si>
  <si>
    <t>SEA-SE-ST-1505/2021</t>
  </si>
  <si>
    <t>SEA-SE-ST-632/2022</t>
  </si>
  <si>
    <t>Presidente Municipal de Marcos Castellanos</t>
  </si>
  <si>
    <t xml:space="preserve">La consolidación y plena operatividad de una figura tan importante requiere de una serie de reformas, acciones y recursos humanos y financieros para dotar al marco institucional de las condiciones necesarias para su operación, es por ello nos obliga a reorientar dichos recursos a áreas de mayor urgencia e impacto para la sociedad como lo son los servicios públicos municipales. </t>
  </si>
  <si>
    <t>SEA-SE-ST-1506/2021</t>
  </si>
  <si>
    <t>Presidente Municipal de Morelia</t>
  </si>
  <si>
    <t>Con relación a la recomendación no vinculante 03/2021 aprobada con fecha 24 de septiembre de 2021 por el Comité que usted encabeza, la cual refiere la implementación de acciones para el Servicio Civil de Carrera, en los diferentes niveles de gobierno, para la profresionalización y mejoramiento del desempeño en la gestión del Estado; al respecto solicito a usted que de no tener inconveniente alguno, se proporcione información a esta Contraloría Municipal, respecto de los avances y el estado en el que se encuentra lo concerniente al SErvicio de mérito; ello con la finalidad de estar en condiciones de emitir algún tipo de pronunciamiento al respecto."</t>
  </si>
  <si>
    <t>SEA-SE-ST-1507/2021</t>
  </si>
  <si>
    <t>SEA-SE-ST-633/2022</t>
  </si>
  <si>
    <t>Presidente Municipal de Morelos</t>
  </si>
  <si>
    <t>Quien subscribe Dra. Xochitl Campos González, Presidente Municipal de Morelos, Michoacán, por medio del presente ocurso, me permito dirigirme a usted, enviándole un cordial saludo y con el debido respeto, en respuesta a su oficio con número SEA-SE-ST-63112A22, en seguimiento a recomendación no vinculante 0312021en la que se nos instruye para realizar las gest¡ones y acciones necesarias para la implementación del Servicio Civil de Carrera en esta institución, manifestamos que por el momento nos es imposible implementar dicha recomendación, por el motivo que no se cuenta con el recurso económico suficiente para garantizar el desarrollo de los mecanismos financieros que permitan la institucionalización del Servicio Civil de Carrera, que se contempla en el artículo
132 de la Ley Orgánica del Estado de Michoacán 
Sin otro particular, aprovecho para expresarle mis sentimientos de especial consideración, quedando a su entera disposición para cualquier información
adicional que necesite.</t>
  </si>
  <si>
    <t>SEA-SE-ST-1508/2021</t>
  </si>
  <si>
    <t>SEA-SE-ST-634/2022</t>
  </si>
  <si>
    <t>Presidente Municipal de Múgica</t>
  </si>
  <si>
    <t>Se confirma con no. de guía 0431584390 entrega de oficio</t>
  </si>
  <si>
    <t>SEA-SE-ST-1509/2021</t>
  </si>
  <si>
    <t>SEA-SE-ST-635/2022</t>
  </si>
  <si>
    <t>Presidente Municipal de Nahuatzen</t>
  </si>
  <si>
    <t>SEA-SE-ST-1510/2021</t>
  </si>
  <si>
    <t>SEA-SE-ST-636/2022</t>
  </si>
  <si>
    <t>Presidente Municipal de Nocupétaro</t>
  </si>
  <si>
    <t>SEA-SE-ST-1511/2021</t>
  </si>
  <si>
    <t>SEA-SE-ST-637/2022</t>
  </si>
  <si>
    <t>Presidente Municipal de Nvo. Parangaricutiro</t>
  </si>
  <si>
    <t>SEA-SE-ST-1512/2021</t>
  </si>
  <si>
    <t>SEA-SE-ST-638/2022</t>
  </si>
  <si>
    <t>Presidente Municipal de Nuevo Urecho</t>
  </si>
  <si>
    <t>SEA-SE-ST-1513/2021</t>
  </si>
  <si>
    <t>SEA-SE-ST-639/2022</t>
  </si>
  <si>
    <t>Presidente Municipal de Numarán</t>
  </si>
  <si>
    <t>SEA-SE-ST-1514/2021</t>
  </si>
  <si>
    <t>SEA-SE-ST-640/2022</t>
  </si>
  <si>
    <t>Presidente Municipal de Ocampo</t>
  </si>
  <si>
    <t>SEA-SE-ST-1515/2021</t>
  </si>
  <si>
    <t>SEA-SE-ST-641/2022</t>
  </si>
  <si>
    <t>Presidente Municipal de Pajacuarán</t>
  </si>
  <si>
    <t>SEA-SE-ST-1516/2021</t>
  </si>
  <si>
    <t>SEA-SE-ST-642/2022</t>
  </si>
  <si>
    <t>Presidente Municipal de Panindícuaro</t>
  </si>
  <si>
    <t>SEA-SE-ST-1517/2021</t>
  </si>
  <si>
    <t>SEA-SE-ST-643/2022</t>
  </si>
  <si>
    <t>Presidente Municipal de Paracho</t>
  </si>
  <si>
    <t>SEA-SE-ST-1518/2021</t>
  </si>
  <si>
    <t>SEA-SE-ST-644/2022</t>
  </si>
  <si>
    <t>Presidente Municipal de Parácuaro</t>
  </si>
  <si>
    <t>SEA-SE-ST-1519/2021</t>
  </si>
  <si>
    <t>SEA-SE-ST-645/2022</t>
  </si>
  <si>
    <t>Presidente Municipal de Pátzcuaro</t>
  </si>
  <si>
    <t xml:space="preserve">Se dio vista al Cabildo de este municipio, a efecto de que dé cumplimiento a los artículos 132, 133, 134 y 135 de la Ley Orgánica municipal del Estado de Michoacán, establezca todos los mecanismos administrativos y financieros y elabore los manuales y regulación del procedimiento del servicio civil de carrera. </t>
  </si>
  <si>
    <t>SEA-SE-ST-1520/2021</t>
  </si>
  <si>
    <t>SEA-SE-ST-646/2022</t>
  </si>
  <si>
    <t>Presidente Municipal de Penjamillo</t>
  </si>
  <si>
    <t>"Al respecto, le manifiesto que por acuerdo tomado en la Sesión de Cabildo de este Ayuntamiento, celebrada el pasado día 26 de mayo del año en curos, se determinó la ACEPTACIÓN, a efecto de dar cumplimiento.."</t>
  </si>
  <si>
    <t>SEA-SE-ST-1521/2021</t>
  </si>
  <si>
    <t>SEA-SE-ST-647/2022, 22 de febrero de 2022</t>
  </si>
  <si>
    <t>Presidente Municipal de Peribán</t>
  </si>
  <si>
    <t>SEA-SE-ST-1522/2021</t>
  </si>
  <si>
    <t>SEA-SE-ST-648/2022, 22 de febrero de 2022</t>
  </si>
  <si>
    <t>Presidente Municipal de Purépero</t>
  </si>
  <si>
    <t>SEA-SE-ST-1523/2021</t>
  </si>
  <si>
    <t>SEA-SE-ST-649/2022</t>
  </si>
  <si>
    <t>Presidente Municipal de Puruándiro</t>
  </si>
  <si>
    <t>El Ayuntamiento de Puruándiro Michoacán acepta la recomendación no vinculante que realiza la Secretaría técnica de la Secretaría ejecutiva del Sistema Estatal.</t>
  </si>
  <si>
    <t>SEA-SE-ST-1524/2021</t>
  </si>
  <si>
    <t>Presidente Municipal de Queréndaro</t>
  </si>
  <si>
    <t>por el momento estamos realizando un análisis respecto al personal que conforma esta administración para que en el momento adecuado empecemos a implementar los formatos con lo que se podrá dar inicio a la selección y ubicación del personal que integra esta administración.</t>
  </si>
  <si>
    <t>SEA-SE-ST-1525/2021</t>
  </si>
  <si>
    <t>SEA-SE-ST-650/2022</t>
  </si>
  <si>
    <t>Presidente Municipal de Quiroga</t>
  </si>
  <si>
    <t>SEA-SE-ST-1526/2021</t>
  </si>
  <si>
    <t>SEA-SE-ST-651/2022</t>
  </si>
  <si>
    <t>Presidente Municipal de Sahuayo</t>
  </si>
  <si>
    <t>SEA-SE-ST-1527/2021</t>
  </si>
  <si>
    <t>SEA-SE-ST-652/2022</t>
  </si>
  <si>
    <t>Presidenta Municipal de Salvador Escalante</t>
  </si>
  <si>
    <t>SEA-SE-ST-1528/2021</t>
  </si>
  <si>
    <t>SEA-SE-ST-653/2022</t>
  </si>
  <si>
    <t>Presidente Municipal de San Lucas</t>
  </si>
  <si>
    <t>Se implementarán las siguientes secciones: 01.-tener las competencias necesarias con responsabilidad para la postulación a un cargo público dentro del Ayuntamiento. 02.- se colocan avisos dentro y fuera de las instalaciones de la Presidencia así como en la página del Ayuntamiento constitucional de San Lucas para aquellas personas que quieran presentar solicitudes para las competencias a los puestos de servidores públicos que conlleven los datos y méritos con una transparencia para impulsar el mejoramiento a los cargos públicos otorgados.</t>
  </si>
  <si>
    <t>SEA-SE-ST-1529/2021</t>
  </si>
  <si>
    <t>Presidente Municipal de Santa Ana Maya</t>
  </si>
  <si>
    <t>Me pongo en la mayor disposición posible para trabajar de la mano con ustedes.</t>
  </si>
  <si>
    <t>SEA-SE-ST-1530/2021</t>
  </si>
  <si>
    <t>Presidente Municipal de Senguio</t>
  </si>
  <si>
    <t>Es muy complicado llevar a cabo dicha implementación, debido a que el municipio, no tiene la estructuara administrativa, no organizacional adecuada, está considerado de alta marginación, además los recursos con los que cuenta son muy limitados e insuficientes para cubrir las necesidades básicas de la población.</t>
  </si>
  <si>
    <t>SEA-SE-ST-1531/2021</t>
  </si>
  <si>
    <t>Presidente Municipal de Susupuato</t>
  </si>
  <si>
    <t>Se buscó en el archivo de esta institución y no hubo respuesta satisfactoria.</t>
  </si>
  <si>
    <t>SEA-SE-ST-1532/2021</t>
  </si>
  <si>
    <t>Presidente Municipal de Tacámbaro</t>
  </si>
  <si>
    <t>Se confirma con no. de guía 1202364978 entrega de oficio</t>
  </si>
  <si>
    <t>SEA-SE-ST-1533/2021</t>
  </si>
  <si>
    <t>SEA-SE-ST-654/2022</t>
  </si>
  <si>
    <t>Presidente Municipal de Tancítaro</t>
  </si>
  <si>
    <t>SEA-SE-ST-1534/2021</t>
  </si>
  <si>
    <t>SEA-SE-ST-655/2022</t>
  </si>
  <si>
    <t>Presidente Municipal de Tangamandapio</t>
  </si>
  <si>
    <t>Se adoptará el proceso de selección y profesionalización para el ingreso de servidores públicos aplicando filtros para determinar el grado académico y basándose en ella establecido por la Ley Orgánica municipal para el estado de Michoacán de Ocampo.</t>
  </si>
  <si>
    <t>SEA-SE-ST-1535/2021</t>
  </si>
  <si>
    <t>Presidente Municipal de Tangancícuaro</t>
  </si>
  <si>
    <t>de momento no podría verdaderamente ser favorecido en la presente administración pública municipal, debido a que por el momento no contamos con el reglamento o Estatuto, que se indique los escalafones, regule, evalúa y califica los perfiles.</t>
  </si>
  <si>
    <t>SEA-SE-ST-1536/2021</t>
  </si>
  <si>
    <t>SEA-SE-ST-656/2022</t>
  </si>
  <si>
    <t>Presidenta Municipal de Tanhuato</t>
  </si>
  <si>
    <t>SEA-SE-ST-1537/2021</t>
  </si>
  <si>
    <t>SEA-SE-ST-657/2022</t>
  </si>
  <si>
    <t>Presidente Municipal de Taretan</t>
  </si>
  <si>
    <t>se han llevado a cabo las diferentes convocatorias para cada uno de los diferentes servidores públicos.
Asimismo, hago de su conocimiento que esto se ha hecho público en los estrados del Palacio Municipal, para el conocimiento de la ciudadanía.</t>
  </si>
  <si>
    <t>SEA-SE-ST-1538/2021</t>
  </si>
  <si>
    <t>SEA-SE-ST-658/2022</t>
  </si>
  <si>
    <t>Presidente Municipal de Tarímbaro</t>
  </si>
  <si>
    <t>Creación de un sistema de capacitación constante del personal. Sistema de clasificación de puestos de acuerdo al perfil, plan de salarios, creación de una comisión del servicio civil de carrera.</t>
  </si>
  <si>
    <t>SEA-SE-ST-1539/2021</t>
  </si>
  <si>
    <t>Presidenta Municipal de Tepalcatepec</t>
  </si>
  <si>
    <t>SEA-SE-ST-1540/2021</t>
  </si>
  <si>
    <t>SEA-SE-ST-659/2022</t>
  </si>
  <si>
    <t>Presidente Municipal de Tingambato</t>
  </si>
  <si>
    <t>SEA-SE-ST-1541/2021</t>
  </si>
  <si>
    <t>SEA-SE-ST-660/2022</t>
  </si>
  <si>
    <t>Presidenta Municipal de Tingüindín</t>
  </si>
  <si>
    <t>Se da la aceptación de las recomendaciones emitidas por parte de la Secretaria Técnica de la Secretaría ejecutiva del Sistema Estatal Anticorrupción.</t>
  </si>
  <si>
    <t>SEA-SE-ST-1542/2021</t>
  </si>
  <si>
    <t>Presidenta Municipal de Tiquicheo</t>
  </si>
  <si>
    <t>SEA-SE-ST-1543/2021</t>
  </si>
  <si>
    <t>SEA-SE-ST-661/2022</t>
  </si>
  <si>
    <t>Presidente Municipal de Tlalpujahua</t>
  </si>
  <si>
    <t>SEA-SE-ST-1544/2021</t>
  </si>
  <si>
    <t>SEA-SE-ST-662/2022</t>
  </si>
  <si>
    <t>Presidente Municipal de Tlazazalca</t>
  </si>
  <si>
    <t>Se confirma con no. de guía 1173371445 entrega de oficio</t>
  </si>
  <si>
    <t>SEA-SE-ST-1545/2021</t>
  </si>
  <si>
    <t>SEA-SE-ST-663/2022</t>
  </si>
  <si>
    <t>Presidenta Municipal de Tocumbo</t>
  </si>
  <si>
    <t>SEA-SE-ST-1546/2021</t>
  </si>
  <si>
    <t>SEA-SE-ST-664/2022</t>
  </si>
  <si>
    <t>Presidente Municipal de Tumbiscatío</t>
  </si>
  <si>
    <t>Se confirma con no. de guía 0994133640 entrega de oficio</t>
  </si>
  <si>
    <t>SEA-SE-ST-1547/2021</t>
  </si>
  <si>
    <t>SEA-SE-ST-665/2022</t>
  </si>
  <si>
    <t>Presidente Municipal de Turicato</t>
  </si>
  <si>
    <t>Atendiendo su recomendación no vinculante con número 03/2021 enviada por correo el día 19 de Mayo del 2022, este órgano interno de control hace de su conocimiento que se encuentra en la mejor disposición de implementar el servicio civil de carrera recomendado por SESEA...</t>
  </si>
  <si>
    <t>SEA-SE-ST-1548/2021</t>
  </si>
  <si>
    <t>SEA-SE-ST-666/2022</t>
  </si>
  <si>
    <t>038/20/05/2022</t>
  </si>
  <si>
    <t>Presidente Municipal de Tuxpan</t>
  </si>
  <si>
    <t>SEA-SE-ST-1549/2021</t>
  </si>
  <si>
    <t>SEA-SE-ST-667/2022</t>
  </si>
  <si>
    <t>Presidente Municipal de Tuzantla</t>
  </si>
  <si>
    <t>"Al respecto, me permito informar a usted, que, a partir de la fecha, se ha notificado al Órgano de control Interno de este ayuntamiento a mi cargo, para que inicie con el análisis respectivo de todo lo concerniente al tema en ocupación; para que a la brevedad posible, se expongan en Sesión ante el Cabildo de este municipio.."</t>
  </si>
  <si>
    <t>SEA-SE-ST-1550/2021</t>
  </si>
  <si>
    <t>SEA-SE-ST-668/2022</t>
  </si>
  <si>
    <t>Presidente Municipal de Tzintzuntzan</t>
  </si>
  <si>
    <t>hemos iniciado la elaboración de los lineamientos para implementar el servicio civil de carrera en el Ayuntamiento.</t>
  </si>
  <si>
    <t>SEA-SE-ST-1551/2021</t>
  </si>
  <si>
    <t>SEA-SE-ST-669/2022</t>
  </si>
  <si>
    <t>Presidente Municipal de Tzitzio</t>
  </si>
  <si>
    <t>SEA-SE-ST-1552/2021</t>
  </si>
  <si>
    <t>SEA-SE-ST-670/2022</t>
  </si>
  <si>
    <t>Presidente Municipal de Uruapan</t>
  </si>
  <si>
    <t>Se confirma con no. de guía 0506661042 entrega de oficio</t>
  </si>
  <si>
    <t>SEA-SE-ST-1553/2021</t>
  </si>
  <si>
    <t>SEA-SE-ST-671/2022</t>
  </si>
  <si>
    <t>Presidente Municipal de Venustiano Carranza</t>
  </si>
  <si>
    <t xml:space="preserve">Seguiremos tales recomendaciones, llevando a cabo las siguientes acciones concretas: Primero: la capacitación a nuestros servidores públicos. Segundo: la implementación de los lineamientos del Servicio Profesional de carrera del Sistema Estatal Anticorrupción, adaptado a las necesidades de nuestro municipio. Tercero: la vigilancia del órgano de control interno para que los servidores públicos actúen bajo los reactores principales, los lineamientos mencionados en el punto anterior y reglamento interno de conducta para dichos servidores. </t>
  </si>
  <si>
    <t>SEA-SE-ST-1554/2021</t>
  </si>
  <si>
    <t>Presidente Municipal de Villamar</t>
  </si>
  <si>
    <t>Nos manifestamos a favor de la implementación de la profesionalidad de las servidoras y servidores públicos municipales y del servicio civil de carrera, acciones que serán plasmadas como un objetivo del plan municipal de desarrollo y se preverán los recursos necesarios para la implementación progresiva del sistema del servicio civil de carrera.</t>
  </si>
  <si>
    <t>SEA-SE-ST-1555/2021</t>
  </si>
  <si>
    <t>Presidente Municipal de Vista Hermosa</t>
  </si>
  <si>
    <t>SEA-SE-ST-1556/2021</t>
  </si>
  <si>
    <t>SEA-SE-ST-672/2022</t>
  </si>
  <si>
    <t>Presidente Municipal de Yurécuaro</t>
  </si>
  <si>
    <t>Encomendar una Comisión para la elaboración del Reglamento.</t>
  </si>
  <si>
    <t>SEA-SE-ST-1557/2021</t>
  </si>
  <si>
    <t>Presidente Municipal de Zacapu</t>
  </si>
  <si>
    <t>Se está trabajando en la elaboración del reglamento del servicio civil de carrera para el municipio de Zacapu.</t>
  </si>
  <si>
    <t>SEA-SE-ST-1558/2021</t>
  </si>
  <si>
    <t>Presidente Municipal de Zamora</t>
  </si>
  <si>
    <t xml:space="preserve">Para estar en posibilidades de informar las acciones concretas que se tomarán para materializar la recomendación recibida, se está llevando a cabo un análisis en todas las áreas, a fin de establecer las bases para la integración y aplicación para todo el personal que dependa del Ayuntamiento de Zamora. </t>
  </si>
  <si>
    <t>SEA-SE-ST-1559/2021</t>
  </si>
  <si>
    <t>Presidente Municipal de Zináparo</t>
  </si>
  <si>
    <t>"Manifestamos la aceptación de la Recomendación no vinculante número 03/2021 sobre el servicio Civil de Carrera,…"</t>
  </si>
  <si>
    <t>SEA-SE-ST-1560/2021</t>
  </si>
  <si>
    <t>Presidente Municipal de Zinapécuaro</t>
  </si>
  <si>
    <t>1.	Los perfiles seleccionados para ocupar los diferentes cargos públicos son perfiles que se buscan cuentan ajá con la preparación profesional necesaria para el buen desarrollo de sus funciones.
2.	Consideramos que la implementación de lineamientos del Servicio Profesional de carrera para la profesionalización de los servidores públicos de este Ayuntamiento es una de las actividades necesarias para la profesionalización de nuestro personal municipal con la meta de mejorar la eficacia y eficiencia en el desempeño de sus funciones con lo cual se pueda responder de mejor manera a las necesidades y demandas de la ciudadanía por lo cual con nuestras áreas jurídicas, de recursos humanos y demás involucrados trabajaremos en base a nuestro autonomía, presupuesto y normativas.</t>
  </si>
  <si>
    <t>SEA-SE-ST-1561/2021</t>
  </si>
  <si>
    <t>Presidenta Municipal de Ziracuaretiro</t>
  </si>
  <si>
    <t>Se confirma con no. de guía 3497467428 entrega de oficio</t>
  </si>
  <si>
    <t>SEA-SE-ST-1562/2021</t>
  </si>
  <si>
    <t>Presidente Municipal de Zitácuaro</t>
  </si>
  <si>
    <t>Se confirma con no. de guía 2241984263 entrega de oficio</t>
  </si>
  <si>
    <t>SEA-SE-ST-1563/2021</t>
  </si>
  <si>
    <t>04/2021</t>
  </si>
  <si>
    <t>Con fecha 06 de julio, bajo el número de oficio CI/216/2021, solicité el apoyo de la Presidencia del Congreso del Estado de Michoacán, para el mencionado Codigo de Ética, ya que será obligatorio para el personal del Poder Legislativo.</t>
  </si>
  <si>
    <t>SEA-SE-ST-1613/2021</t>
  </si>
  <si>
    <t>Le informo a usted de la aceptación de la recomendación vinculante, Asimismo estaremos pendientes del seguimiento de las decisiones que tomen en la reunión interna del pleno de lo cual le mantendremos informada con respecto al tema de referencia inherente al código de este Tribunal.</t>
  </si>
  <si>
    <t>SEA-SE-ST-1614/2021</t>
  </si>
  <si>
    <t>Esta Contraloría ya elaboró el proyecto de Código de ética y conducta de las personas servidoras públicas de la UMSNH, proyecto que ya fue enviado a las comisiones dictaminadoras del H. Consejo Técnico Universitario.</t>
  </si>
  <si>
    <t>SEA-SE-ST-1615/2021</t>
  </si>
  <si>
    <t>SEA-SE-ST-1584/2021</t>
  </si>
  <si>
    <t>SEA-SE-ST-0485/2022, 21 de febrero de 2022</t>
  </si>
  <si>
    <t>SEA-SE-ST-1585/2021</t>
  </si>
  <si>
    <t>SEA-SE-ST-486/2022, 21 de febrero de 2022</t>
  </si>
  <si>
    <t>Titular de la Contraloría del Ayuntamiento de Charapan</t>
  </si>
  <si>
    <t>SEA-SE-ST-1612/2021</t>
  </si>
  <si>
    <t>SEA-SE-ST-487/2022, 21 de febrero de 2022</t>
  </si>
  <si>
    <t>SEA-SE-ST-1586/2021</t>
  </si>
  <si>
    <t>SEA-SE-ST-488/2022, 21 de febrero de 2022</t>
  </si>
  <si>
    <t>Encargada de Despacho de la Contraloría del Ayuntamiento de Chinicuila</t>
  </si>
  <si>
    <t>SEA-SE-ST-1587/2021</t>
  </si>
  <si>
    <t>SEA-SE-ST-489/2022, 21 de febrero de 2022</t>
  </si>
  <si>
    <t>Encargada de Despacho de la Contraloría del Ayuntamiento de Chucándiro</t>
  </si>
  <si>
    <t>Está en proceso de realización del mismo</t>
  </si>
  <si>
    <t>SEA-SE-ST-1588/2021</t>
  </si>
  <si>
    <t>SEA-SE-ST-1589/2021</t>
  </si>
  <si>
    <t>SEA-SE-ST-490/2022, 21 de febrero de 2022</t>
  </si>
  <si>
    <t>SEA-SE-ST-1590/2021</t>
  </si>
  <si>
    <t>SEA-SE-ST-491/2022, 21 de febrero de 2022</t>
  </si>
  <si>
    <t>Ya nos encontramos trabajando en la realización e implementación del mismo.</t>
  </si>
  <si>
    <t>SEA-SE-ST-1591/2021</t>
  </si>
  <si>
    <t>Encargado de Despacho de la Contraloría del Ayuntamiento de Huaniqueo</t>
  </si>
  <si>
    <t>Se está trabajando en la emisión del Código de Ética y de Conducta.</t>
  </si>
  <si>
    <t>SEA-SE-ST-1592/2021</t>
  </si>
  <si>
    <t>Se comenzó a trabajar en el Código de Ética al que hace mención, pero debido la carga excesiva de trabajo acumulado en esta contraloría, no ha sido posible concluirlo en el tiempo que se tenía previsto.</t>
  </si>
  <si>
    <t>SEA-SE-ST-1593/2021</t>
  </si>
  <si>
    <t>El municipio de jaconá Michoacán acepta la recomendación de referencia, con el compromiso de llevar a cabo la elaboración del código de Ética.</t>
  </si>
  <si>
    <t>SEA-SE-ST-1594/2021</t>
  </si>
  <si>
    <t>Se concluirán las diligencias para su publicación, ya que este ya fue emitido por la suscrita.</t>
  </si>
  <si>
    <t>SEA-SE-ST-1595/2021</t>
  </si>
  <si>
    <t>SEA-SE-ST-1596/2021</t>
  </si>
  <si>
    <t>SEA-SE-ST-492/2022, 21 de febrero de 2022</t>
  </si>
  <si>
    <t>SEA-SE-ST-1597/2021</t>
  </si>
  <si>
    <t>SEA-SE-ST-493/2022, 21 de febrero de 2022</t>
  </si>
  <si>
    <t>SEA-SE-ST-1598/2021</t>
  </si>
  <si>
    <t>SEA-SE-ST-494/2022, 21 de febrero de 2022</t>
  </si>
  <si>
    <t>Le comunicó que el órgano de control al mismo cargo acepta las 2 recomendaciones e iniciara con las acciones que correspondan para dar pronta atención.</t>
  </si>
  <si>
    <t>SEA-SE-ST-1599/2021</t>
  </si>
  <si>
    <t>Titular de la Contraloría del Ayuntamiento de Pátzcuaro</t>
  </si>
  <si>
    <t>SEA-SE-ST-1600/2021</t>
  </si>
  <si>
    <t>SEA-SE-ST-495/2022, 21 de febrero de 2022</t>
  </si>
  <si>
    <t>Titular de la Contraloría del Ayuntamiento de Penjamillo</t>
  </si>
  <si>
    <t>Me es grato informarle que aceptando su recomendación le informo que, conforme a los lineamientos del artículo 14 de la ley de responsabilidades administrativas para el Estado de Michoacán de Ocampo, se ha cumplido a cabalidad con dicha cuestión para dar certeza de que impere una conducta ética e integra por parte de las personas servidoras públicas que corresponda a las necesidades de la sociedad y que oriente su desempeño. Le comento que el código de ética fue entregado en el periódico oficial del gobierno constitucional del estado de Michoacán de Ocampo el día 12 de abril del año 2022 para su publicación.</t>
  </si>
  <si>
    <t>SEA-SE-ST-1601/2021</t>
  </si>
  <si>
    <t>SEA-SE-ST-496/2022, 21 de febrero de 2022</t>
  </si>
  <si>
    <t>Titular de la Contraloría del Ayuntamiento de Senguio</t>
  </si>
  <si>
    <t>SEA-SE-ST-1603/2021</t>
  </si>
  <si>
    <t>SEA-SE-ST-497/2022, 21 de febrero de 2022</t>
  </si>
  <si>
    <t>Solo falta su aprobación en sesión de ayuntamiento.</t>
  </si>
  <si>
    <t>SEA-SE-ST-1604/2021</t>
  </si>
  <si>
    <t>Titular de la Contraloría del Ayuntamiento de Tingambato</t>
  </si>
  <si>
    <t>"Este Órgano Interno de Control ACEPTA LA RECOMENDACIÓN NO VINCULANTE 04/2021, haciendo de su conocimiento que el Código de Ética del Municipio de Tingambato será presentado en Sesión de Cabildo a la brevedad para su aprobación y posteriormente se publicará en el Periódico Oficial"...</t>
  </si>
  <si>
    <t>SEA-SE-ST-1605/2021</t>
  </si>
  <si>
    <t>SEA-SE-ST-498/2022, 21 de febrero de 2022</t>
  </si>
  <si>
    <t>Titular de la Contraloría del Ayuntamiento de Tlazazalca</t>
  </si>
  <si>
    <t>Manifiesto que ya he aceptado dicha recomendación sobre expedir el Código de Ética y Conducta de los Servidores Públicos del Ayuntamiento, que se llevó a publicar al POE con fecha 21 de enero del 2022</t>
  </si>
  <si>
    <t>SEA-SE-ST-1606/2021</t>
  </si>
  <si>
    <t>SEA-SE-ST-499/2022, 21 de febrero de 2022</t>
  </si>
  <si>
    <t>Titular de la Contraloría del Ayuntamiento de Turicato</t>
  </si>
  <si>
    <t>SEA-SE-ST-1607/2021</t>
  </si>
  <si>
    <t>SEA-SE-ST-500/2022, 21 de febrero de 2022</t>
  </si>
  <si>
    <t>SEA-SE-ST-1608/2021</t>
  </si>
  <si>
    <t>SEA-SE-ST-501/2022, 21 de febrero de 2022</t>
  </si>
  <si>
    <t>Titular de la Contraloría del Ayuntamiento de Tuzantla</t>
  </si>
  <si>
    <t>SEA-SE-ST-1609/2021</t>
  </si>
  <si>
    <t>SEA-SE-ST-502/2022, 21 de febrero de 2022</t>
  </si>
  <si>
    <t>Titular de la Contraloría del Ayuntamiento de Tzintzuntzan</t>
  </si>
  <si>
    <t>En la segunda sesión ordinaria de Ayuntamiento, celebrada el día 25 de enero de 2022, se autorizó el Código de Ética del Municipio de Tzntzuntzan.</t>
  </si>
  <si>
    <t>SEA-SE-ST-1610/2021</t>
  </si>
  <si>
    <t>SEA-SE-ST-503/2022, 21 de febrero de 2022</t>
  </si>
  <si>
    <t>Esta dependencia a emitido su Código de Ética, del cual se presentó la propuesta al H. Cabildo para su aprobación y posterior publicación.</t>
  </si>
  <si>
    <t>SEA-SE-ST-1611/2021</t>
  </si>
  <si>
    <t>Acepta dicha recomendación, a fin de darle cumplimiento la acción concreta que se llevará a cabo será la siguiente: primero.- tomando en consideración que la administración anterior ya había realizado gestiones relacionadas con la emisión del código de ética de los servidores públicos del Ayuntamiento de Zamora ya que solicitó al presidente municipal que se prohibiera la realización de una sesión extraordinaria de Cabildo para que dicho código de ética se sometiera como un punto sujeto a aprobación, atendiendo a lo anterior la suscrita retomó este compromiso para lo cual, primeramente se verificará que dicho proyecto de código de ética se encuentra pegado a los nacimientos previstos para su emisión. segundo una vez hecho lo anterior este órgano de control a mi cargo, en breve enviará de nueva cuenta al Cabildo el mismo. Tercero. - en su momento se pedirá la publicación legal de dicho código de ética, así como su debida divulgación entre los servidores públicos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</si>
</sst>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b/>
      <sz val="14"/>
      <color theme="1"/>
      <name val="Arial Narrow"/>
      <family val="2"/>
    </font>
    <font>
      <sz val="10"/>
      <color rgb="FF000000"/>
      <name val="Arial Narrow"/>
      <family val="2"/>
    </font>
    <font>
      <sz val="10"/>
      <color theme="1"/>
      <name val="Arial Narrow"/>
      <family val="2"/>
    </font>
  </fonts>
  <fills count="2">
    <fill>
      <patternFill patternType="none"/>
    </fill>
    <fill>
      <patternFill patternType="gray125"/>
    </fill>
  </fills>
  <borders count="8">
    <border>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applyAlignment="1">
      <alignment horizontal="center" vertical="center" wrapText="1"/>
    </xf>
    <xf numFmtId="49" fontId="2" fillId="0" borderId="3" xfId="1" applyNumberForma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2" fillId="0" borderId="0" xfId="1" applyFill="1" applyAlignment="1">
      <alignment horizontal="center" vertical="center" wrapText="1"/>
    </xf>
    <xf numFmtId="0" fontId="6" fillId="0" borderId="2" xfId="0" applyFont="1" applyBorder="1" applyAlignment="1">
      <alignment horizontal="center" vertical="center" wrapText="1"/>
    </xf>
    <xf numFmtId="14" fontId="0" fillId="0" borderId="0" xfId="0" applyNumberFormat="1" applyAlignment="1">
      <alignment horizontal="center" vertical="center" wrapText="1"/>
    </xf>
    <xf numFmtId="49" fontId="2" fillId="0" borderId="5" xfId="1" applyNumberFormat="1" applyBorder="1" applyAlignment="1">
      <alignment horizontal="center" vertical="center" wrapText="1"/>
    </xf>
    <xf numFmtId="0" fontId="5" fillId="0" borderId="6" xfId="0" applyFont="1" applyBorder="1" applyAlignment="1">
      <alignment horizontal="center" vertical="center" wrapText="1"/>
    </xf>
    <xf numFmtId="0" fontId="2" fillId="0" borderId="0" xfId="1" applyFill="1" applyBorder="1" applyAlignment="1">
      <alignment horizontal="center" vertical="center" wrapText="1"/>
    </xf>
    <xf numFmtId="0" fontId="6" fillId="0" borderId="6" xfId="0" applyFont="1"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center" vertical="center" wrapText="1"/>
    </xf>
    <xf numFmtId="49" fontId="2" fillId="0" borderId="7" xfId="1" applyNumberFormat="1" applyBorder="1" applyAlignment="1">
      <alignment horizontal="center" vertical="center" wrapText="1"/>
    </xf>
  </cellXfs>
  <cellStyles count="2">
    <cellStyle name="Hipervínculo" xfId="1" builtinId="8"/>
    <cellStyle name="Normal" xfId="0" builtinId="0"/>
  </cellStyles>
  <dxfs count="29">
    <dxf>
      <fill>
        <patternFill patternType="none">
          <fgColor indexed="64"/>
          <bgColor auto="1"/>
        </patternFill>
      </fill>
      <alignment horizontal="center" vertical="center" textRotation="0" wrapText="1" indent="0" justifyLastLine="0" shrinkToFit="0" readingOrder="0"/>
    </dxf>
    <dxf>
      <numFmt numFmtId="19" formatCode="dd/mm/yyyy"/>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ont>
        <sz val="10"/>
        <name val="Arial Narrow"/>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Narrow"/>
        <family val="2"/>
        <scheme val="none"/>
      </font>
      <alignment horizontal="center" vertical="center" textRotation="0" wrapText="1" indent="0" justifyLastLine="0" shrinkToFit="0" readingOrder="0"/>
    </dxf>
    <dxf>
      <font>
        <sz val="10"/>
        <color rgb="FF000000"/>
        <name val="Arial Narrow"/>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0"/>
        <color rgb="FF000000"/>
        <name val="Arial Narrow"/>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ont>
        <b/>
        <i val="0"/>
        <color theme="0"/>
      </font>
      <fill>
        <patternFill>
          <bgColor rgb="FF00B050"/>
        </patternFill>
      </fill>
    </dxf>
    <dxf>
      <font>
        <b/>
        <i val="0"/>
        <color theme="2" tint="-9.9948118533890809E-2"/>
      </font>
      <fill>
        <patternFill>
          <bgColor rgb="FFFF6600"/>
        </patternFill>
      </fill>
    </dxf>
    <dxf>
      <font>
        <b/>
        <i val="0"/>
        <color theme="0"/>
      </font>
      <fill>
        <patternFill>
          <bgColor rgb="FFFF0000"/>
        </patternFill>
      </fill>
    </dxf>
    <dxf>
      <font>
        <b/>
        <i val="0"/>
        <color theme="2"/>
      </font>
      <fill>
        <patternFill>
          <bgColor rgb="FFFFC000"/>
        </patternFill>
      </fill>
    </dxf>
    <dxf>
      <font>
        <b/>
        <i val="0"/>
        <color theme="0"/>
      </font>
      <fill>
        <patternFill>
          <bgColor rgb="FF7533AB"/>
        </patternFill>
      </fill>
    </dxf>
    <dxf>
      <font>
        <b/>
        <i val="0"/>
        <color theme="0"/>
      </font>
      <fill>
        <patternFill>
          <bgColor rgb="FFFF0066"/>
        </patternFill>
      </fill>
    </dxf>
    <dxf>
      <font>
        <b/>
        <i/>
        <color theme="0"/>
      </font>
      <fill>
        <patternFill>
          <bgColor rgb="FF016D5E"/>
        </patternFill>
      </fill>
    </dxf>
    <dxf>
      <font>
        <sz val="14"/>
      </font>
    </dxf>
    <dxf>
      <fill>
        <patternFill>
          <bgColor rgb="FF8FDDCC"/>
        </patternFill>
      </fill>
    </dxf>
    <dxf>
      <font>
        <b/>
        <i val="0"/>
        <color theme="0"/>
      </font>
      <fill>
        <patternFill>
          <bgColor rgb="FF016D5E"/>
        </patternFill>
      </fill>
    </dxf>
    <dxf>
      <font>
        <b val="0"/>
        <i val="0"/>
      </font>
      <border>
        <left style="thin">
          <color auto="1"/>
        </left>
        <right style="thin">
          <color auto="1"/>
        </right>
        <top style="thin">
          <color auto="1"/>
        </top>
        <bottom style="thin">
          <color auto="1"/>
        </bottom>
        <vertical style="thin">
          <color auto="1"/>
        </vertical>
        <horizontal style="thin">
          <color auto="1"/>
        </horizontal>
      </border>
    </dxf>
  </dxfs>
  <tableStyles count="2" defaultTableStyle="TableStyleMedium2" defaultPivotStyle="PivotStyleLight16">
    <tableStyle name="Estilo de segmentación de datos 1" pivot="0" table="0" count="6" xr9:uid="{52A2648D-6C60-4773-BAF4-C8EDD699BCBA}">
      <tableStyleElement type="wholeTable" dxfId="25"/>
      <tableStyleElement type="headerRow" dxfId="24"/>
    </tableStyle>
    <tableStyle name="Estilo de tabla 1" pivot="0" count="3" xr9:uid="{2B65B80A-A619-4F43-A787-1B3E30892F78}">
      <tableStyleElement type="wholeTable" dxfId="28"/>
      <tableStyleElement type="headerRow" dxfId="27"/>
      <tableStyleElement type="firstRowStripe" dxfId="26"/>
    </tableStyle>
  </tableStyles>
  <extLst>
    <ext xmlns:x14="http://schemas.microsoft.com/office/spreadsheetml/2009/9/main" uri="{46F421CA-312F-682f-3DD2-61675219B42D}">
      <x14:dxfs count="4">
        <dxf>
          <fill>
            <patternFill>
              <bgColor rgb="FF00B050"/>
            </patternFill>
          </fill>
        </dxf>
        <dxf>
          <font>
            <b/>
            <i val="0"/>
            <color theme="2"/>
          </font>
          <fill>
            <patternFill>
              <bgColor theme="9" tint="-0.24994659260841701"/>
            </patternFill>
          </fill>
        </dxf>
        <dxf>
          <fill>
            <patternFill>
              <bgColor rgb="FF00B050"/>
            </patternFill>
          </fill>
        </dxf>
        <dxf>
          <fill>
            <patternFill>
              <bgColor theme="9" tint="0.59996337778862885"/>
            </patternFill>
          </fill>
        </dxf>
      </x14:dxfs>
    </ext>
    <ext xmlns:x14="http://schemas.microsoft.com/office/spreadsheetml/2009/9/main" uri="{EB79DEF2-80B8-43e5-95BD-54CBDDF9020C}">
      <x14:slicerStyles defaultSlicerStyle="SlicerStyleLight1">
        <x14:slicerStyle name="Estilo de segmentación de datos 1">
          <x14:slicerStyleElements>
            <x14:slicerStyleElement type="unselectedItemWithData" dxfId="3"/>
            <x14:slicerStyleElement type="unselectedItemWithNoData" dxfId="2"/>
            <x14:slicerStyleElement type="selectedItemWithData" dxfId="1"/>
            <x14:slicerStyleElement type="hoveredUn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microsoft.com/office/2007/relationships/slicerCache" Target="slicerCaches/slicerCache1.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3.xml"/><Relationship Id="rId4" Type="http://schemas.microsoft.com/office/2007/relationships/slicerCache" Target="slicerCaches/slicerCache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xdr:col>
      <xdr:colOff>11906</xdr:colOff>
      <xdr:row>0</xdr:row>
      <xdr:rowOff>71437</xdr:rowOff>
    </xdr:from>
    <xdr:to>
      <xdr:col>4</xdr:col>
      <xdr:colOff>190500</xdr:colOff>
      <xdr:row>3</xdr:row>
      <xdr:rowOff>190499</xdr:rowOff>
    </xdr:to>
    <mc:AlternateContent xmlns:mc="http://schemas.openxmlformats.org/markup-compatibility/2006">
      <mc:Choice xmlns:sle15="http://schemas.microsoft.com/office/drawing/2012/slicer" Requires="sle15">
        <xdr:graphicFrame macro="">
          <xdr:nvGraphicFramePr>
            <xdr:cNvPr id="2" name="RNV 1">
              <a:extLst>
                <a:ext uri="{FF2B5EF4-FFF2-40B4-BE49-F238E27FC236}">
                  <a16:creationId xmlns:a16="http://schemas.microsoft.com/office/drawing/2014/main" id="{8B2BB1B5-CAC9-4952-B9B8-3024DC8552C7}"/>
                </a:ext>
              </a:extLst>
            </xdr:cNvPr>
            <xdr:cNvGraphicFramePr/>
          </xdr:nvGraphicFramePr>
          <xdr:xfrm>
            <a:off x="0" y="0"/>
            <a:ext cx="0" cy="0"/>
          </xdr:xfrm>
          <a:graphic>
            <a:graphicData uri="http://schemas.microsoft.com/office/drawing/2010/slicer">
              <sle:slicer xmlns:sle="http://schemas.microsoft.com/office/drawing/2010/slicer" name="RNV 1"/>
            </a:graphicData>
          </a:graphic>
        </xdr:graphicFrame>
      </mc:Choice>
      <mc:Fallback>
        <xdr:sp macro="" textlink="">
          <xdr:nvSpPr>
            <xdr:cNvPr id="0" name=""/>
            <xdr:cNvSpPr>
              <a:spLocks noTextEdit="1"/>
            </xdr:cNvSpPr>
          </xdr:nvSpPr>
          <xdr:spPr>
            <a:xfrm>
              <a:off x="773906" y="71437"/>
              <a:ext cx="3583782" cy="690562"/>
            </a:xfrm>
            <a:prstGeom prst="rect">
              <a:avLst/>
            </a:prstGeom>
            <a:solidFill>
              <a:prstClr val="white"/>
            </a:solidFill>
            <a:ln w="1">
              <a:solidFill>
                <a:prstClr val="green"/>
              </a:solidFill>
            </a:ln>
          </xdr:spPr>
          <xdr:txBody>
            <a:bodyPr vertOverflow="clip" horzOverflow="clip"/>
            <a:lstStyle/>
            <a:p>
              <a:r>
                <a:rPr lang="es-MX"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0</xdr:col>
      <xdr:colOff>440530</xdr:colOff>
      <xdr:row>4</xdr:row>
      <xdr:rowOff>119064</xdr:rowOff>
    </xdr:from>
    <xdr:to>
      <xdr:col>4</xdr:col>
      <xdr:colOff>595312</xdr:colOff>
      <xdr:row>10</xdr:row>
      <xdr:rowOff>23812</xdr:rowOff>
    </xdr:to>
    <mc:AlternateContent xmlns:mc="http://schemas.openxmlformats.org/markup-compatibility/2006">
      <mc:Choice xmlns:sle15="http://schemas.microsoft.com/office/drawing/2012/slicer" Requires="sle15">
        <xdr:graphicFrame macro="">
          <xdr:nvGraphicFramePr>
            <xdr:cNvPr id="3" name="Estatus de la Respuesta &#10;(Se Acepta, Se Rechaza, Requiere Aclaración, Sin Respuesta, etc.)">
              <a:extLst>
                <a:ext uri="{FF2B5EF4-FFF2-40B4-BE49-F238E27FC236}">
                  <a16:creationId xmlns:a16="http://schemas.microsoft.com/office/drawing/2014/main" id="{4E4792BD-5728-424E-905D-0542460477DD}"/>
                </a:ext>
              </a:extLst>
            </xdr:cNvPr>
            <xdr:cNvGraphicFramePr/>
          </xdr:nvGraphicFramePr>
          <xdr:xfrm>
            <a:off x="0" y="0"/>
            <a:ext cx="0" cy="0"/>
          </xdr:xfrm>
          <a:graphic>
            <a:graphicData uri="http://schemas.microsoft.com/office/drawing/2010/slicer">
              <sle:slicer xmlns:sle="http://schemas.microsoft.com/office/drawing/2010/slicer" name="Estatus de la Respuesta &#10;(Se Acepta, Se Rechaza, Requiere Aclaración, Sin Respuesta, etc.)"/>
            </a:graphicData>
          </a:graphic>
        </xdr:graphicFrame>
      </mc:Choice>
      <mc:Fallback>
        <xdr:sp macro="" textlink="">
          <xdr:nvSpPr>
            <xdr:cNvPr id="0" name=""/>
            <xdr:cNvSpPr>
              <a:spLocks noTextEdit="1"/>
            </xdr:cNvSpPr>
          </xdr:nvSpPr>
          <xdr:spPr>
            <a:xfrm>
              <a:off x="440530" y="881064"/>
              <a:ext cx="4321970" cy="1047748"/>
            </a:xfrm>
            <a:prstGeom prst="rect">
              <a:avLst/>
            </a:prstGeom>
            <a:solidFill>
              <a:prstClr val="white"/>
            </a:solidFill>
            <a:ln w="1">
              <a:solidFill>
                <a:prstClr val="green"/>
              </a:solidFill>
            </a:ln>
          </xdr:spPr>
          <xdr:txBody>
            <a:bodyPr vertOverflow="clip" horzOverflow="clip"/>
            <a:lstStyle/>
            <a:p>
              <a:r>
                <a:rPr lang="es-MX"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4</xdr:col>
      <xdr:colOff>1071564</xdr:colOff>
      <xdr:row>0</xdr:row>
      <xdr:rowOff>23811</xdr:rowOff>
    </xdr:from>
    <xdr:to>
      <xdr:col>15</xdr:col>
      <xdr:colOff>845343</xdr:colOff>
      <xdr:row>11</xdr:row>
      <xdr:rowOff>166687</xdr:rowOff>
    </xdr:to>
    <mc:AlternateContent xmlns:mc="http://schemas.openxmlformats.org/markup-compatibility/2006">
      <mc:Choice xmlns:sle15="http://schemas.microsoft.com/office/drawing/2012/slicer" Requires="sle15">
        <xdr:graphicFrame macro="">
          <xdr:nvGraphicFramePr>
            <xdr:cNvPr id="4" name="Ente Público">
              <a:extLst>
                <a:ext uri="{FF2B5EF4-FFF2-40B4-BE49-F238E27FC236}">
                  <a16:creationId xmlns:a16="http://schemas.microsoft.com/office/drawing/2014/main" id="{2427383B-B9E0-4E1B-8639-C204A38F91AF}"/>
                </a:ext>
              </a:extLst>
            </xdr:cNvPr>
            <xdr:cNvGraphicFramePr/>
          </xdr:nvGraphicFramePr>
          <xdr:xfrm>
            <a:off x="0" y="0"/>
            <a:ext cx="0" cy="0"/>
          </xdr:xfrm>
          <a:graphic>
            <a:graphicData uri="http://schemas.microsoft.com/office/drawing/2010/slicer">
              <sle:slicer xmlns:sle="http://schemas.microsoft.com/office/drawing/2010/slicer" name="Ente Público"/>
            </a:graphicData>
          </a:graphic>
        </xdr:graphicFrame>
      </mc:Choice>
      <mc:Fallback>
        <xdr:sp macro="" textlink="">
          <xdr:nvSpPr>
            <xdr:cNvPr id="0" name=""/>
            <xdr:cNvSpPr>
              <a:spLocks noTextEdit="1"/>
            </xdr:cNvSpPr>
          </xdr:nvSpPr>
          <xdr:spPr>
            <a:xfrm>
              <a:off x="5238752" y="23811"/>
              <a:ext cx="15168560" cy="2238376"/>
            </a:xfrm>
            <a:prstGeom prst="rect">
              <a:avLst/>
            </a:prstGeom>
            <a:solidFill>
              <a:prstClr val="white"/>
            </a:solidFill>
            <a:ln w="1">
              <a:solidFill>
                <a:prstClr val="green"/>
              </a:solidFill>
            </a:ln>
          </xdr:spPr>
          <xdr:txBody>
            <a:bodyPr vertOverflow="clip" horzOverflow="clip"/>
            <a:lstStyle/>
            <a:p>
              <a:r>
                <a:rPr lang="es-MX"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3\Departamento%20de%20Evaluaci&#243;n%20y%20Seguimiento\Recomendaciones%20No%20Vinculantes\Seguimiento%20a%20RN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Consulta y captura"/>
      <sheetName val="Valores"/>
    </sheetNames>
    <sheetDataSet>
      <sheetData sheetId="0"/>
      <sheetData sheetId="1"/>
      <sheetData sheetId="2">
        <row r="2">
          <cell r="B2" t="str">
            <v xml:space="preserve">RESPUESTAS </v>
          </cell>
          <cell r="C2" t="str">
            <v>Sentido de respuesta(Valor)</v>
          </cell>
        </row>
        <row r="3">
          <cell r="B3" t="str">
            <v>Acepta</v>
          </cell>
          <cell r="C3">
            <v>1</v>
          </cell>
        </row>
        <row r="4">
          <cell r="B4" t="str">
            <v>Rechaza</v>
          </cell>
          <cell r="C4">
            <v>2</v>
          </cell>
        </row>
        <row r="5">
          <cell r="B5" t="str">
            <v>Otra Respuesta</v>
          </cell>
          <cell r="C5">
            <v>3</v>
          </cell>
        </row>
        <row r="6">
          <cell r="B6" t="str">
            <v>Sin acuse de recepción</v>
          </cell>
          <cell r="C6">
            <v>4</v>
          </cell>
        </row>
        <row r="7">
          <cell r="B7" t="str">
            <v>Sin Respuesta</v>
          </cell>
          <cell r="C7">
            <v>5</v>
          </cell>
        </row>
        <row r="8">
          <cell r="B8" t="str">
            <v>E-Mail/No llego paquetería</v>
          </cell>
          <cell r="C8">
            <v>6</v>
          </cell>
        </row>
      </sheetData>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RNV1" xr10:uid="{5D1D2EB8-7C40-47ED-9B4D-A8F925494F82}" sourceName="RNV">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Estatus_de_la_Respuesta___Se_Acepta__Se_Rechaza__Requiere_Aclaración__Sin_Respuesta__etc." xr10:uid="{69157F34-1E93-445E-BBF2-D144C4A0E996}" sourceName="Estatus de la Respuesta _x000a_(Se Acepta, Se Rechaza, Requiere Aclaración, Sin Respuesta, etc.)">
  <extLst>
    <x:ext xmlns:x15="http://schemas.microsoft.com/office/spreadsheetml/2010/11/main" uri="{2F2917AC-EB37-4324-AD4E-5DD8C200BD13}">
      <x15:tableSlicerCache tableId="1"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Ente_Público" xr10:uid="{36DCF144-7381-466C-A3C6-DEBAC2592D1F}" sourceName="Ente Público">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NV 1" xr10:uid="{ED974CAF-55CA-4F47-BFB5-BF4DB5042DBF}" cache="SegmentaciónDeDatos_RNV1" caption="RNV" columnCount="4" style="Estilo de segmentación de datos 1" rowHeight="241300"/>
  <slicer name="Estatus de la Respuesta _x000a_(Se Acepta, Se Rechaza, Requiere Aclaración, Sin Respuesta, etc.)" xr10:uid="{ED4ABF18-155A-496E-9CA1-B754E80B6EC6}" cache="SegmentaciónDeDatos_Estatus_de_la_Respuesta___Se_Acepta__Se_Rechaza__Requiere_Aclaración__Sin_Respuesta__etc." caption="Estatus de la Respuesta _x000a_(Se Acepta, Se Rechaza, Requiere Aclaración, Sin Respuesta, etc.)" columnCount="3" style="Estilo de segmentación de datos 1" rowHeight="241300"/>
  <slicer name="Ente Público" xr10:uid="{3391EB64-4A79-4E97-B572-FC22A3B866A4}" cache="SegmentaciónDeDatos_Ente_Público" caption="Ente Público" columnCount="7" style="Estilo de segmentación de datos 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38EC21-1A53-4D77-B138-2D4641970D4A}" name="Tabla1" displayName="Tabla1" ref="B13:Q311" totalsRowShown="0" headerRowDxfId="17" dataDxfId="16">
  <autoFilter ref="B13:Q311" xr:uid="{A854415B-906B-4261-850E-5EE882F51E2D}"/>
  <tableColumns count="16">
    <tableColumn id="1" xr3:uid="{CC0630E6-B431-465C-B015-515E28C8ADD5}" name="RNV" dataDxfId="15"/>
    <tableColumn id="2" xr3:uid="{3BB5A3BE-3F71-4D7C-BF52-2B189DD0F517}" name="IDUEP (Identificador único de los entes Públicos)" dataDxfId="14"/>
    <tableColumn id="3" xr3:uid="{5D49A5C1-CEE3-498E-8134-3FAB82436EF8}" name="Ente Público" dataDxfId="13"/>
    <tableColumn id="15" xr3:uid="{0707BE89-1359-4C24-A3D3-56184CC807D9}" name="Autoridad a la que fue remitida" dataDxfId="12"/>
    <tableColumn id="4" xr3:uid="{84CFB6B1-707A-429A-BC2F-7F322EE62BF9}" name="Estatus de la Respuesta _x000a_(Se Acepta, Se Rechaza, Requiere Aclaración, Sin Respuesta, etc.)" dataDxfId="11"/>
    <tableColumn id="5" xr3:uid="{D15BC1FF-233B-4962-8178-C431B3ED0550}" name="#" dataDxfId="10">
      <calculatedColumnFormula>VLOOKUP(Tabla1[[#This Row],[Estatus de la Respuesta 
(Se Acepta, Se Rechaza, Requiere Aclaración, Sin Respuesta, etc.)]],[1]Valores!$B$2:$C$8,2,0)</calculatedColumnFormula>
    </tableColumn>
    <tableColumn id="6" xr3:uid="{B418D55B-C242-45B4-A2D7-98D69ACB9F6B}" name="Respuesta SIC" dataDxfId="9"/>
    <tableColumn id="7" xr3:uid="{B1B5B9E0-7323-47EC-A46D-0F0F6865F4A9}" name="Observaciones" dataDxfId="8"/>
    <tableColumn id="8" xr3:uid="{CCA06AE6-3219-4630-B7B2-4352D0CED2EA}" name="1er Oficio" dataDxfId="7"/>
    <tableColumn id="9" xr3:uid="{F9E568B3-9870-483A-9C87-F349689FA4E6}" name="Fecha de Acuse" dataDxfId="6"/>
    <tableColumn id="10" xr3:uid="{EC4E480E-C346-46C4-B44E-70B814F76BD0}" name="Venicimiento de emisiónde respuesta" dataDxfId="5"/>
    <tableColumn id="14" xr3:uid="{8BD7B604-1AD4-4EAC-B3A0-474694DFA0CD}" name="Rspuesta 1er Oficio" dataDxfId="4"/>
    <tableColumn id="11" xr3:uid="{E0C97389-11E8-46BC-8A93-532EAE3B5C21}" name="2o Oficio" dataDxfId="3"/>
    <tableColumn id="13" xr3:uid="{44202296-84F5-441F-B4A6-2FF30EA77160}" name="Fecha de Acuse 2o Oficio" dataDxfId="2"/>
    <tableColumn id="12" xr3:uid="{1CAF3ADE-5D72-4839-9FA6-E60FF4AE4DA7}" name="Venicimiento de emisiónde respuesta 2o Oficio" dataDxfId="1">
      <calculatedColumnFormula>Tabla1[[#This Row],[Fecha de Acuse 2o Oficio]]+15</calculatedColumnFormula>
    </tableColumn>
    <tableColumn id="16" xr3:uid="{49BBCB03-BB95-4D7C-A410-161A53A15BB6}" name="Respuesta 2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file:///\\10.1.1.3\Unidad%20de%20Denuncia%20Ciudadana\Oficios%20de%20recomendaciones\2021\Recomendaci&#243;n%202\SEA-SE-ST-1419-2021.pdf" TargetMode="External"/><Relationship Id="rId21" Type="http://schemas.openxmlformats.org/officeDocument/2006/relationships/hyperlink" Target="file:///\\10.1.1.3\Unidad%20de%20Denuncia%20Ciudadana\Oficios%20de%20recomendaciones\2021\Recomendaci&#243;n%202\SEA-SE-ST-1450-2021.pdf" TargetMode="External"/><Relationship Id="rId63" Type="http://schemas.openxmlformats.org/officeDocument/2006/relationships/hyperlink" Target="file:///\\10.1.1.3\Unidad%20de%20Denuncia%20Ciudadana\Oficios%20de%20recomendaciones\2021\Recomendaci&#243;n%202\SEA-SE-ST-1372-2021.pdf" TargetMode="External"/><Relationship Id="rId159" Type="http://schemas.openxmlformats.org/officeDocument/2006/relationships/hyperlink" Target="file:///\\10.1.1.3\Unidad%20de%20Denuncia%20Ciudadana\Oficios%20de%20recomendaciones\2021\Recomendaci&#243;n%203\SEA-SE-ST-1478-2021.pdf" TargetMode="External"/><Relationship Id="rId170" Type="http://schemas.openxmlformats.org/officeDocument/2006/relationships/hyperlink" Target="file:///\\10.1.1.3\Unidad%20de%20Denuncia%20Ciudadana\Oficios%20de%20recomendaciones\2021\Recomendaci&#243;n%203\SEA-SE-ST-1486-2021.pdf" TargetMode="External"/><Relationship Id="rId226" Type="http://schemas.openxmlformats.org/officeDocument/2006/relationships/hyperlink" Target="file:///\\10.1.1.3\Unidad%20de%20Denuncia%20Ciudadana\Oficios%20de%20recomendaciones\2021\Recomendaci&#243;n%203\SEA-SE-ST-1553-2021.pdf" TargetMode="External"/><Relationship Id="rId268" Type="http://schemas.openxmlformats.org/officeDocument/2006/relationships/hyperlink" Target="file:///\\10.1.1.3\Unidad%20de%20Denuncia%20Ciudadana\Oficios%20de%20recomendaciones\2021\Recomendaci&#243;n%204\SEA-SE-ST-1609-2021.pdf" TargetMode="External"/><Relationship Id="rId32" Type="http://schemas.openxmlformats.org/officeDocument/2006/relationships/hyperlink" Target="file:///\\10.1.1.3\Unidad%20de%20Denuncia%20Ciudadana\Oficios%20de%20recomendaciones\2021\Recomendaci&#243;n%202\SEA-SE-ST-1337-2021.pdf" TargetMode="External"/><Relationship Id="rId74" Type="http://schemas.openxmlformats.org/officeDocument/2006/relationships/hyperlink" Target="file:///\\10.1.1.3\Unidad%20de%20Denuncia%20Ciudadana\Oficios%20de%20recomendaciones\2021\Recomendaci&#243;n%202\SEA-SE-ST-1380-2021.pdf" TargetMode="External"/><Relationship Id="rId128" Type="http://schemas.openxmlformats.org/officeDocument/2006/relationships/hyperlink" Target="file:///\\10.1.1.3\Unidad%20de%20Denuncia%20Ciudadana\Oficios%20de%20recomendaciones\2021\Recomendaci&#243;n%202\SEA-SE-ST-1442-2021.pdf" TargetMode="External"/><Relationship Id="rId5" Type="http://schemas.openxmlformats.org/officeDocument/2006/relationships/hyperlink" Target="file:///\\10.1.1.3\Unidad%20de%20Denuncia%20Ciudadana\Oficios%20de%20recomendaciones\2021\Recomendaci&#243;n%201\SEA-SE-ST-1310-2021.pdf" TargetMode="External"/><Relationship Id="rId181" Type="http://schemas.openxmlformats.org/officeDocument/2006/relationships/hyperlink" Target="file:///\\10.1.1.3\Unidad%20de%20Denuncia%20Ciudadana\Oficios%20de%20recomendaciones\2021\Recomendaci&#243;n%203\SEA-SE-ST-1498-2021.pdf" TargetMode="External"/><Relationship Id="rId237" Type="http://schemas.openxmlformats.org/officeDocument/2006/relationships/hyperlink" Target="file:///\\10.1.1.3\Unidad%20de%20Denuncia%20Ciudadana\Oficios%20de%20recomendaciones\2021\Recomendaci&#243;n%203\SEA-SE-ST-1542-2021.pdf" TargetMode="External"/><Relationship Id="rId258" Type="http://schemas.openxmlformats.org/officeDocument/2006/relationships/hyperlink" Target="file:///\\10.1.1.3\Unidad%20de%20Denuncia%20Ciudadana\Oficios%20de%20recomendaciones\2021\Recomendaci&#243;n%204\SEA-SE-ST-1593-2021.pdf" TargetMode="External"/><Relationship Id="rId22" Type="http://schemas.openxmlformats.org/officeDocument/2006/relationships/hyperlink" Target="file:///\\10.1.1.3\Unidad%20de%20Denuncia%20Ciudadana\Oficios%20de%20recomendaciones\2021\Recomendaci&#243;n%202\SEA-SE-ST-1444-2021.pdf" TargetMode="External"/><Relationship Id="rId43" Type="http://schemas.openxmlformats.org/officeDocument/2006/relationships/hyperlink" Target="file:///\\10.1.1.3\Unidad%20de%20Denuncia%20Ciudadana\Oficios%20de%20recomendaciones\2021\Recomendaci&#243;n%202\SEA-SE-ST-1354-2021.pdf" TargetMode="External"/><Relationship Id="rId64" Type="http://schemas.openxmlformats.org/officeDocument/2006/relationships/hyperlink" Target="file:///\\10.1.1.3\Unidad%20de%20Denuncia%20Ciudadana\Oficios%20de%20recomendaciones\2021\Recomendaci&#243;n%202\SEA-SE-ST-1378-2021.pdf" TargetMode="External"/><Relationship Id="rId118" Type="http://schemas.openxmlformats.org/officeDocument/2006/relationships/hyperlink" Target="file:///\\10.1.1.3\Unidad%20de%20Denuncia%20Ciudadana\Oficios%20de%20recomendaciones\2021\Recomendaci&#243;n%202\SEA-SE-ST-1422-2021.pdf" TargetMode="External"/><Relationship Id="rId139" Type="http://schemas.openxmlformats.org/officeDocument/2006/relationships/hyperlink" Target="file:///\\10.1.1.3\Unidad%20de%20Denuncia%20Ciudadana\Oficios%20de%20recomendaciones\2021\Recomendaci&#243;n%203\SEA-SE-ST-1454-2021.pdf" TargetMode="External"/><Relationship Id="rId85" Type="http://schemas.openxmlformats.org/officeDocument/2006/relationships/hyperlink" Target="file:///\\10.1.1.3\Unidad%20de%20Denuncia%20Ciudadana\Oficios%20de%20recomendaciones\2021\Recomendaci&#243;n%202\SEA-SE-ST-1400-2021.pdf" TargetMode="External"/><Relationship Id="rId150" Type="http://schemas.openxmlformats.org/officeDocument/2006/relationships/hyperlink" Target="file:///\\10.1.1.3\Unidad%20de%20Denuncia%20Ciudadana\Oficios%20de%20recomendaciones\2021\Recomendaci&#243;n%203\SEA-SE-ST-1456-2021.pdf" TargetMode="External"/><Relationship Id="rId171" Type="http://schemas.openxmlformats.org/officeDocument/2006/relationships/hyperlink" Target="file:///\\10.1.1.3\Unidad%20de%20Denuncia%20Ciudadana\Oficios%20de%20recomendaciones\2021\Recomendaci&#243;n%203\SEA-SE-ST-1492-2021.pdf" TargetMode="External"/><Relationship Id="rId192" Type="http://schemas.openxmlformats.org/officeDocument/2006/relationships/hyperlink" Target="file:///\\10.1.1.3\Unidad%20de%20Denuncia%20Ciudadana\Oficios%20de%20recomendaciones\2021\Recomendaci&#243;n%203\SEA-SE-ST-1497-2021.pdf" TargetMode="External"/><Relationship Id="rId206" Type="http://schemas.openxmlformats.org/officeDocument/2006/relationships/hyperlink" Target="file:///\\10.1.1.3\Unidad%20de%20Denuncia%20Ciudadana\Oficios%20de%20recomendaciones\2021\Recomendaci&#243;n%203\SEA-SE-ST-1524-2021.pdf" TargetMode="External"/><Relationship Id="rId227" Type="http://schemas.openxmlformats.org/officeDocument/2006/relationships/hyperlink" Target="file:///\\10.1.1.3\Unidad%20de%20Denuncia%20Ciudadana\Oficios%20de%20recomendaciones\2021\Recomendaci&#243;n%203\SEA-SE-ST-1544-2021.pdf" TargetMode="External"/><Relationship Id="rId248" Type="http://schemas.openxmlformats.org/officeDocument/2006/relationships/hyperlink" Target="file:///\\10.1.1.3\Unidad%20de%20Denuncia%20Ciudadana\Oficios%20de%20recomendaciones\2021\Recomendaci&#243;n%204\SEA-SE-ST-1594-2021.pdf" TargetMode="External"/><Relationship Id="rId269" Type="http://schemas.openxmlformats.org/officeDocument/2006/relationships/hyperlink" Target="file:///\\10.1.1.3\Unidad%20de%20Denuncia%20Ciudadana\Oficios%20de%20recomendaciones\2021\Recomendaci&#243;n%204\SEA-SE-ST-1611-2021.pdf" TargetMode="External"/><Relationship Id="rId12" Type="http://schemas.openxmlformats.org/officeDocument/2006/relationships/hyperlink" Target="file:///\\10.1.1.3\Unidad%20de%20Denuncia%20Ciudadana\Oficios%20de%20recomendaciones\2021\Recomendaci&#243;n%201\SEA-SE-ST-1313-2021.pdf" TargetMode="External"/><Relationship Id="rId33" Type="http://schemas.openxmlformats.org/officeDocument/2006/relationships/hyperlink" Target="file:///\\10.1.1.3\Unidad%20de%20Denuncia%20Ciudadana\Oficios%20de%20recomendaciones\2021\Recomendaci&#243;n%202\SEA-SE-ST-1336-2021.pdf" TargetMode="External"/><Relationship Id="rId108" Type="http://schemas.openxmlformats.org/officeDocument/2006/relationships/hyperlink" Target="file:///\\10.1.1.3\Unidad%20de%20Denuncia%20Ciudadana\Oficios%20de%20recomendaciones\2021\Recomendaci&#243;n%202\SEA-SE-ST-1429-2021.pdf" TargetMode="External"/><Relationship Id="rId129" Type="http://schemas.openxmlformats.org/officeDocument/2006/relationships/hyperlink" Target="file:///\\10.1.1.3\Unidad%20de%20Denuncia%20Ciudadana\Oficios%20de%20recomendaciones\2021\Recomendaci&#243;n%202\SEA-SE-ST-1443-2021.pdf" TargetMode="External"/><Relationship Id="rId54" Type="http://schemas.openxmlformats.org/officeDocument/2006/relationships/hyperlink" Target="file:///\\10.1.1.3\Unidad%20de%20Denuncia%20Ciudadana\Oficios%20de%20recomendaciones\2021\Recomendaci&#243;n%202\SEA-SE-ST-1363-2021.pdf" TargetMode="External"/><Relationship Id="rId75" Type="http://schemas.openxmlformats.org/officeDocument/2006/relationships/hyperlink" Target="file:///\\10.1.1.3\Unidad%20de%20Denuncia%20Ciudadana\Oficios%20de%20recomendaciones\2021\Recomendaci&#243;n%202\SEA-SE-ST-1385-2021.pdf" TargetMode="External"/><Relationship Id="rId96" Type="http://schemas.openxmlformats.org/officeDocument/2006/relationships/hyperlink" Target="file:///\\10.1.1.3\Unidad%20de%20Denuncia%20Ciudadana\Oficios%20de%20recomendaciones\2021\Recomendaci&#243;n%202\SEA-SE-ST-1407-2021.pdf" TargetMode="External"/><Relationship Id="rId140" Type="http://schemas.openxmlformats.org/officeDocument/2006/relationships/hyperlink" Target="file:///\\10.1.1.3\Unidad%20de%20Denuncia%20Ciudadana\Oficios%20de%20recomendaciones\2021\Recomendaci&#243;n%203\SEA-SE-ST-1455-2021.pdf" TargetMode="External"/><Relationship Id="rId161" Type="http://schemas.openxmlformats.org/officeDocument/2006/relationships/hyperlink" Target="file:///\\10.1.1.3\Unidad%20de%20Denuncia%20Ciudadana\Oficios%20de%20recomendaciones\2021\Recomendaci&#243;n%203\SEA-SE-ST-1476-2021.pdf" TargetMode="External"/><Relationship Id="rId182" Type="http://schemas.openxmlformats.org/officeDocument/2006/relationships/hyperlink" Target="file:///\\10.1.1.3\Unidad%20de%20Denuncia%20Ciudadana\Oficios%20de%20recomendaciones\2021\Recomendaci&#243;n%203\SEA-SE-ST-1505-2021.pdf" TargetMode="External"/><Relationship Id="rId217" Type="http://schemas.openxmlformats.org/officeDocument/2006/relationships/hyperlink" Target="file:///\\10.1.1.3\Unidad%20de%20Denuncia%20Ciudadana\Oficios%20de%20recomendaciones\2021\Recomendaci&#243;n%203\SEA-SE-ST-1536-2021.pdf" TargetMode="External"/><Relationship Id="rId6" Type="http://schemas.openxmlformats.org/officeDocument/2006/relationships/hyperlink" Target="file:///\\10.1.1.3\Unidad%20de%20Denuncia%20Ciudadana\Oficios%20de%20recomendaciones\2021\Recomendaci&#243;n%201\SEA-SE-ST-1323-2021.pdf" TargetMode="External"/><Relationship Id="rId238" Type="http://schemas.openxmlformats.org/officeDocument/2006/relationships/hyperlink" Target="file:///\\10.1.1.3\Unidad%20de%20Denuncia%20Ciudadana\Oficios%20de%20recomendaciones\2021\Recomendaci&#243;n%203\SEA-SE-ST-1558-2021.pdf" TargetMode="External"/><Relationship Id="rId259" Type="http://schemas.openxmlformats.org/officeDocument/2006/relationships/hyperlink" Target="file:///\\10.1.1.3\Unidad%20de%20Denuncia%20Ciudadana\Oficios%20de%20recomendaciones\2021\Recomendaci&#243;n%204\SEA-SE-ST-1590-2021.pdf" TargetMode="External"/><Relationship Id="rId23" Type="http://schemas.openxmlformats.org/officeDocument/2006/relationships/hyperlink" Target="file:///\\10.1.1.3\Unidad%20de%20Denuncia%20Ciudadana\Oficios%20de%20recomendaciones\2021\Recomendaci&#243;n%202\SEA-SE-ST-1325-2021.pdf" TargetMode="External"/><Relationship Id="rId119" Type="http://schemas.openxmlformats.org/officeDocument/2006/relationships/hyperlink" Target="file:///\\10.1.1.3\Unidad%20de%20Denuncia%20Ciudadana\Oficios%20de%20recomendaciones\2021\Recomendaci&#243;n%202\SEA-SE-ST-1433-2021.pdf" TargetMode="External"/><Relationship Id="rId270" Type="http://schemas.openxmlformats.org/officeDocument/2006/relationships/hyperlink" Target="file:///\\10.1.1.3\Unidad%20de%20Denuncia%20Ciudadana\Oficios%20de%20recomendaciones\2021\Recomendaci&#243;n%204\SEA-SE-ST-1613-2021.pdf" TargetMode="External"/><Relationship Id="rId44" Type="http://schemas.openxmlformats.org/officeDocument/2006/relationships/hyperlink" Target="file:///\\10.1.1.3\Unidad%20de%20Denuncia%20Ciudadana\Oficios%20de%20recomendaciones\2021\Recomendaci&#243;n%202\SEA-SE-ST-1344-2021.pdf" TargetMode="External"/><Relationship Id="rId65" Type="http://schemas.openxmlformats.org/officeDocument/2006/relationships/hyperlink" Target="file:///\\10.1.1.3\Unidad%20de%20Denuncia%20Ciudadana\Oficios%20de%20recomendaciones\2021\Recomendaci&#243;n%202\SEA-SE-ST-1376-2021.pdf" TargetMode="External"/><Relationship Id="rId86" Type="http://schemas.openxmlformats.org/officeDocument/2006/relationships/hyperlink" Target="file:///\\10.1.1.3\Unidad%20de%20Denuncia%20Ciudadana\Oficios%20de%20recomendaciones\2021\Recomendaci&#243;n%202\SEA-SE-ST-1392-2021.pdf" TargetMode="External"/><Relationship Id="rId130" Type="http://schemas.openxmlformats.org/officeDocument/2006/relationships/hyperlink" Target="file:///\\10.1.1.3\Unidad%20de%20Denuncia%20Ciudadana\Oficios%20de%20recomendaciones\2021\Recomendaci&#243;n%202\SEA-SE-ST-1447-2021.pdf" TargetMode="External"/><Relationship Id="rId151" Type="http://schemas.openxmlformats.org/officeDocument/2006/relationships/hyperlink" Target="file:///\\10.1.1.3\Unidad%20de%20Denuncia%20Ciudadana\Oficios%20de%20recomendaciones\2021\Recomendaci&#243;n%203\SEA-SE-ST-1469-2021.pdf" TargetMode="External"/><Relationship Id="rId172" Type="http://schemas.openxmlformats.org/officeDocument/2006/relationships/hyperlink" Target="file:///\\10.1.1.3\Unidad%20de%20Denuncia%20Ciudadana\Oficios%20de%20recomendaciones\2021\Recomendaci&#243;n%203\SEA-SE-ST-1481-2021.pdf" TargetMode="External"/><Relationship Id="rId193" Type="http://schemas.openxmlformats.org/officeDocument/2006/relationships/hyperlink" Target="file:///\\10.1.1.3\Unidad%20de%20Denuncia%20Ciudadana\Oficios%20de%20recomendaciones\2021\Recomendaci&#243;n%203\SEA-SE-ST-1496-2021.pdf" TargetMode="External"/><Relationship Id="rId207" Type="http://schemas.openxmlformats.org/officeDocument/2006/relationships/hyperlink" Target="file:///\\10.1.1.3\Unidad%20de%20Denuncia%20Ciudadana\Oficios%20de%20recomendaciones\2021\Recomendaci&#243;n%203\SEA-SE-ST-1515-2021.pdf" TargetMode="External"/><Relationship Id="rId228" Type="http://schemas.openxmlformats.org/officeDocument/2006/relationships/hyperlink" Target="file:///\\10.1.1.3\Unidad%20de%20Denuncia%20Ciudadana\Oficios%20de%20recomendaciones\2021\Recomendaci&#243;n%203\SEA-SE-ST-1545-2021.pdf" TargetMode="External"/><Relationship Id="rId249" Type="http://schemas.openxmlformats.org/officeDocument/2006/relationships/hyperlink" Target="file:///\\10.1.1.3\Unidad%20de%20Denuncia%20Ciudadana\Oficios%20de%20recomendaciones\2021\Recomendaci&#243;n%204\SEA-SE-ST-1591-2021.pdf" TargetMode="External"/><Relationship Id="rId13" Type="http://schemas.openxmlformats.org/officeDocument/2006/relationships/hyperlink" Target="file:///\\10.1.1.3\Unidad%20de%20Denuncia%20Ciudadana\Oficios%20de%20recomendaciones\2021\Recomendaci&#243;n%201\SEA-SE-ST-1314-2021.pdf" TargetMode="External"/><Relationship Id="rId109" Type="http://schemas.openxmlformats.org/officeDocument/2006/relationships/hyperlink" Target="file:///\\10.1.1.3\Unidad%20de%20Denuncia%20Ciudadana\Oficios%20de%20recomendaciones\2021\Recomendaci&#243;n%202\SEA-SE-ST-1430-2021.pdf" TargetMode="External"/><Relationship Id="rId260" Type="http://schemas.openxmlformats.org/officeDocument/2006/relationships/hyperlink" Target="file:///\\10.1.1.3\Unidad%20de%20Denuncia%20Ciudadana\Oficios%20de%20recomendaciones\2021\Recomendaci&#243;n%204\SEA-SE-ST-1589-2021.pdf" TargetMode="External"/><Relationship Id="rId34" Type="http://schemas.openxmlformats.org/officeDocument/2006/relationships/hyperlink" Target="file:///\\10.1.1.3\Unidad%20de%20Denuncia%20Ciudadana\Oficios%20de%20recomendaciones\2021\Recomendaci&#243;n%202\SEA-SE-ST-1333-2021.pdf" TargetMode="External"/><Relationship Id="rId55" Type="http://schemas.openxmlformats.org/officeDocument/2006/relationships/hyperlink" Target="file:///\\10.1.1.3\Unidad%20de%20Denuncia%20Ciudadana\Oficios%20de%20recomendaciones\2021\Recomendaci&#243;n%202\SEA-SE-ST-1364-2021.pdf" TargetMode="External"/><Relationship Id="rId76" Type="http://schemas.openxmlformats.org/officeDocument/2006/relationships/hyperlink" Target="file:///\\10.1.1.3\Unidad%20de%20Denuncia%20Ciudadana\Oficios%20de%20recomendaciones\2021\Recomendaci&#243;n%202\SEA-SE-ST-1387-2021.pdf" TargetMode="External"/><Relationship Id="rId97" Type="http://schemas.openxmlformats.org/officeDocument/2006/relationships/hyperlink" Target="file:///\\10.1.1.3\Unidad%20de%20Denuncia%20Ciudadana\Oficios%20de%20recomendaciones\2021\Recomendaci&#243;n%202\SEA-SE-ST-1402-2021.pdf" TargetMode="External"/><Relationship Id="rId120" Type="http://schemas.openxmlformats.org/officeDocument/2006/relationships/hyperlink" Target="file:///\\10.1.1.3\Unidad%20de%20Denuncia%20Ciudadana\Oficios%20de%20recomendaciones\2021\Recomendaci&#243;n%202\SEA-SE-ST-1432-2021.pdf" TargetMode="External"/><Relationship Id="rId141" Type="http://schemas.openxmlformats.org/officeDocument/2006/relationships/hyperlink" Target="file:///\\10.1.1.3\Unidad%20de%20Denuncia%20Ciudadana\Oficios%20de%20recomendaciones\2021\Recomendaci&#243;n%203\SEA-SE-ST-1458-2021.pdf" TargetMode="External"/><Relationship Id="rId7" Type="http://schemas.openxmlformats.org/officeDocument/2006/relationships/hyperlink" Target="https://sistemaanticorrupcion.michoacan.gob.mx/documentos/comite-coordinador/recomendaciones-no-vinculantes/REC_NO_VINCULANTE_02-2021.pdf" TargetMode="External"/><Relationship Id="rId162" Type="http://schemas.openxmlformats.org/officeDocument/2006/relationships/hyperlink" Target="file:///\\10.1.1.3\Unidad%20de%20Denuncia%20Ciudadana\Oficios%20de%20recomendaciones\2021\Recomendaci&#243;n%203\SEA-SE-ST-1477-2021.pdf" TargetMode="External"/><Relationship Id="rId183" Type="http://schemas.openxmlformats.org/officeDocument/2006/relationships/hyperlink" Target="file:///\\10.1.1.3\Unidad%20de%20Denuncia%20Ciudadana\Oficios%20de%20recomendaciones\2021\Recomendaci&#243;n%203\SEA-SE-ST-1510-2021.pdf" TargetMode="External"/><Relationship Id="rId218" Type="http://schemas.openxmlformats.org/officeDocument/2006/relationships/hyperlink" Target="file:///\\10.1.1.3\Unidad%20de%20Denuncia%20Ciudadana\Oficios%20de%20recomendaciones\2021\Recomendaci&#243;n%203\SEA-SE-ST-1538-2021.pdf" TargetMode="External"/><Relationship Id="rId239" Type="http://schemas.openxmlformats.org/officeDocument/2006/relationships/hyperlink" Target="file:///\\10.1.1.3\Unidad%20de%20Denuncia%20Ciudadana\Oficios%20de%20recomendaciones\2021\Recomendaci&#243;n%203\SEA-SE-ST-1563-2021.pdf" TargetMode="External"/><Relationship Id="rId250" Type="http://schemas.openxmlformats.org/officeDocument/2006/relationships/hyperlink" Target="file:///\\10.1.1.3\Unidad%20de%20Denuncia%20Ciudadana\Oficios%20de%20recomendaciones\2021\Recomendaci&#243;n%204\SEA-SE-ST-1596-2021.pdf" TargetMode="External"/><Relationship Id="rId271" Type="http://schemas.openxmlformats.org/officeDocument/2006/relationships/hyperlink" Target="file:///\\10.1.1.3\Unidad%20de%20Denuncia%20Ciudadana\Oficios%20de%20recomendaciones\2021\Recomendaci&#243;n%204\SEA-SE-ST-1603-2021.pdf" TargetMode="External"/><Relationship Id="rId24" Type="http://schemas.openxmlformats.org/officeDocument/2006/relationships/hyperlink" Target="file:///\\10.1.1.3\Unidad%20de%20Denuncia%20Ciudadana\Oficios%20de%20recomendaciones\2021\Recomendaci&#243;n%202\SEA-SE-ST-1326-2021.pdf" TargetMode="External"/><Relationship Id="rId45" Type="http://schemas.openxmlformats.org/officeDocument/2006/relationships/hyperlink" Target="file:///\\10.1.1.3\Unidad%20de%20Denuncia%20Ciudadana\Oficios%20de%20recomendaciones\2021\Recomendaci&#243;n%202\SEA-SE-ST-1352-2021.pdf" TargetMode="External"/><Relationship Id="rId66" Type="http://schemas.openxmlformats.org/officeDocument/2006/relationships/hyperlink" Target="file:///\\10.1.1.3\Unidad%20de%20Denuncia%20Ciudadana\Oficios%20de%20recomendaciones\2021\Recomendaci&#243;n%202\SEA-SE-ST-1375-2021.pdf" TargetMode="External"/><Relationship Id="rId87" Type="http://schemas.openxmlformats.org/officeDocument/2006/relationships/hyperlink" Target="file:///\\10.1.1.3\Unidad%20de%20Denuncia%20Ciudadana\Oficios%20de%20recomendaciones\2021\Recomendaci&#243;n%202\SEA-SE-ST-1395-2021.pdf" TargetMode="External"/><Relationship Id="rId110" Type="http://schemas.openxmlformats.org/officeDocument/2006/relationships/hyperlink" Target="file:///\\10.1.1.3\Unidad%20de%20Denuncia%20Ciudadana\Oficios%20de%20recomendaciones\2021\Recomendaci&#243;n%202\SEA-SE-ST-1425-2021.pdf" TargetMode="External"/><Relationship Id="rId131" Type="http://schemas.openxmlformats.org/officeDocument/2006/relationships/hyperlink" Target="file:///\\10.1.1.3\Unidad%20de%20Denuncia%20Ciudadana\Oficios%20de%20recomendaciones\2021\Recomendaci&#243;n%202\SEA-SE-ST-1448-2021.pdf" TargetMode="External"/><Relationship Id="rId152" Type="http://schemas.openxmlformats.org/officeDocument/2006/relationships/hyperlink" Target="file:///\\10.1.1.3\Unidad%20de%20Denuncia%20Ciudadana\Oficios%20de%20recomendaciones\2021\Recomendaci&#243;n%203\SEA-SE-ST-1467-2021.pdf" TargetMode="External"/><Relationship Id="rId173" Type="http://schemas.openxmlformats.org/officeDocument/2006/relationships/hyperlink" Target="file:///\\10.1.1.3\Unidad%20de%20Denuncia%20Ciudadana\Oficios%20de%20recomendaciones\2021\Recomendaci&#243;n%203\SEA-SE-ST-1495-2021.pdf" TargetMode="External"/><Relationship Id="rId194" Type="http://schemas.openxmlformats.org/officeDocument/2006/relationships/hyperlink" Target="file:///\\10.1.1.3\Unidad%20de%20Denuncia%20Ciudadana\Oficios%20de%20recomendaciones\2021\Recomendaci&#243;n%203\SEA-SE-ST-1518-2021.pdf" TargetMode="External"/><Relationship Id="rId208" Type="http://schemas.openxmlformats.org/officeDocument/2006/relationships/hyperlink" Target="file:///\\10.1.1.3\Unidad%20de%20Denuncia%20Ciudadana\Oficios%20de%20recomendaciones\2021\Recomendaci&#243;n%203\SEA-SE-ST-1514-2021.pdf" TargetMode="External"/><Relationship Id="rId229" Type="http://schemas.openxmlformats.org/officeDocument/2006/relationships/hyperlink" Target="file:///\\10.1.1.3\Unidad%20de%20Denuncia%20Ciudadana\Oficios%20de%20recomendaciones\2021\Recomendaci&#243;n%203\SEA-SE-ST-1546-2021.pdf" TargetMode="External"/><Relationship Id="rId240" Type="http://schemas.openxmlformats.org/officeDocument/2006/relationships/hyperlink" Target="file:///\\10.1.1.3\Unidad%20de%20Denuncia%20Ciudadana\Oficios%20de%20recomendaciones\2021\Recomendaci&#243;n%203\SEA-SE-ST-1556-2021.pdf" TargetMode="External"/><Relationship Id="rId261" Type="http://schemas.openxmlformats.org/officeDocument/2006/relationships/hyperlink" Target="file:///\\10.1.1.3\Unidad%20de%20Denuncia%20Ciudadana\Oficios%20de%20recomendaciones\2021\Recomendaci&#243;n%204\SEA-SE-ST-1615-2021.pdf" TargetMode="External"/><Relationship Id="rId14" Type="http://schemas.openxmlformats.org/officeDocument/2006/relationships/hyperlink" Target="file:///\\10.1.1.3\Unidad%20de%20Denuncia%20Ciudadana\Oficios%20de%20recomendaciones\2021\Recomendaci&#243;n%201\SEA-SE-ST-1315-2021.pdf" TargetMode="External"/><Relationship Id="rId35" Type="http://schemas.openxmlformats.org/officeDocument/2006/relationships/hyperlink" Target="file:///\\10.1.1.3\Unidad%20de%20Denuncia%20Ciudadana\Oficios%20de%20recomendaciones\2021\Recomendaci&#243;n%202\SEA-SE-ST-1330-2021.pdf" TargetMode="External"/><Relationship Id="rId56" Type="http://schemas.openxmlformats.org/officeDocument/2006/relationships/hyperlink" Target="file:///\\10.1.1.3\Unidad%20de%20Denuncia%20Ciudadana\Oficios%20de%20recomendaciones\2021\Recomendaci&#243;n%202\SEA-SE-ST-1362-2021.pdf" TargetMode="External"/><Relationship Id="rId77" Type="http://schemas.openxmlformats.org/officeDocument/2006/relationships/hyperlink" Target="file:///\\10.1.1.3\Unidad%20de%20Denuncia%20Ciudadana\Oficios%20de%20recomendaciones\2021\Recomendaci&#243;n%202\SEA-SE-ST-1382-2021.pdf" TargetMode="External"/><Relationship Id="rId100" Type="http://schemas.openxmlformats.org/officeDocument/2006/relationships/hyperlink" Target="file:///\\10.1.1.3\Unidad%20de%20Denuncia%20Ciudadana\Oficios%20de%20recomendaciones\2021\Recomendaci&#243;n%202\SEA-SE-ST-1415-2021.pdf" TargetMode="External"/><Relationship Id="rId8" Type="http://schemas.openxmlformats.org/officeDocument/2006/relationships/hyperlink" Target="https://sistemaanticorrupcion.michoacan.gob.mx/documentos/comite-coordinador/recomendaciones-no-vinculantes/REC_NO_VINCULANTE_02-2021.pdf" TargetMode="External"/><Relationship Id="rId98" Type="http://schemas.openxmlformats.org/officeDocument/2006/relationships/hyperlink" Target="file:///\\10.1.1.3\Unidad%20de%20Denuncia%20Ciudadana\Oficios%20de%20recomendaciones\2021\Recomendaci&#243;n%202\SEA-SE-ST-1403-2021.pdf" TargetMode="External"/><Relationship Id="rId121" Type="http://schemas.openxmlformats.org/officeDocument/2006/relationships/hyperlink" Target="file:///\\10.1.1.3\Unidad%20de%20Denuncia%20Ciudadana\Oficios%20de%20recomendaciones\2021\Recomendaci&#243;n%202\SEA-SE-ST-1438-2021.pdf" TargetMode="External"/><Relationship Id="rId142" Type="http://schemas.openxmlformats.org/officeDocument/2006/relationships/hyperlink" Target="file:///\\10.1.1.3\Unidad%20de%20Denuncia%20Ciudadana\Oficios%20de%20recomendaciones\2021\Recomendaci&#243;n%203\SEA-SE-ST-1452-2021.pdf" TargetMode="External"/><Relationship Id="rId163" Type="http://schemas.openxmlformats.org/officeDocument/2006/relationships/hyperlink" Target="file:///\\10.1.1.3\Unidad%20de%20Denuncia%20Ciudadana\Oficios%20de%20recomendaciones\2021\Recomendaci&#243;n%203\SEA-SE-ST-1468-2021.pdf" TargetMode="External"/><Relationship Id="rId184" Type="http://schemas.openxmlformats.org/officeDocument/2006/relationships/hyperlink" Target="file:///\\10.1.1.3\Unidad%20de%20Denuncia%20Ciudadana\Oficios%20de%20recomendaciones\2021\Recomendaci&#243;n%203\SEA-SE-ST-1504-2021.pdf" TargetMode="External"/><Relationship Id="rId219" Type="http://schemas.openxmlformats.org/officeDocument/2006/relationships/hyperlink" Target="file:///\\10.1.1.3\Unidad%20de%20Denuncia%20Ciudadana\Oficios%20de%20recomendaciones\2021\Recomendaci&#243;n%203\SEA-SE-ST-1539-2021.pdf" TargetMode="External"/><Relationship Id="rId230" Type="http://schemas.openxmlformats.org/officeDocument/2006/relationships/hyperlink" Target="file:///\\10.1.1.3\Unidad%20de%20Denuncia%20Ciudadana\Oficios%20de%20recomendaciones\2021\Recomendaci&#243;n%203\SEA-SE-ST-1551-2021.pdf" TargetMode="External"/><Relationship Id="rId251" Type="http://schemas.openxmlformats.org/officeDocument/2006/relationships/hyperlink" Target="file:///\\10.1.1.3\Unidad%20de%20Denuncia%20Ciudadana\Oficios%20de%20recomendaciones\2021\Recomendaci&#243;n%204\SEA-SE-ST-1597-2021.pdf" TargetMode="External"/><Relationship Id="rId25" Type="http://schemas.openxmlformats.org/officeDocument/2006/relationships/hyperlink" Target="file:///\\10.1.1.3\Unidad%20de%20Denuncia%20Ciudadana\Oficios%20de%20recomendaciones\2021\Recomendaci&#243;n%202\SEA-SE-ST-1327-2021.pdf" TargetMode="External"/><Relationship Id="rId46" Type="http://schemas.openxmlformats.org/officeDocument/2006/relationships/hyperlink" Target="file:///\\10.1.1.3\Unidad%20de%20Denuncia%20Ciudadana\Oficios%20de%20recomendaciones\2021\Recomendaci&#243;n%202\SEA-SE-ST-1342-2021.pdf" TargetMode="External"/><Relationship Id="rId67" Type="http://schemas.openxmlformats.org/officeDocument/2006/relationships/hyperlink" Target="file:///\\10.1.1.3\Unidad%20de%20Denuncia%20Ciudadana\Oficios%20de%20recomendaciones\2021\Recomendaci&#243;n%202\SEA-SE-ST-1374-2021.pdf" TargetMode="External"/><Relationship Id="rId272" Type="http://schemas.openxmlformats.org/officeDocument/2006/relationships/hyperlink" Target="file:///\\10.1.1.3\Unidad%20de%20Denuncia%20Ciudadana\Oficios%20de%20recomendaciones\2021\Recomendaci&#243;n%204\SEA-SE-ST-1610-2021.pdf" TargetMode="External"/><Relationship Id="rId88" Type="http://schemas.openxmlformats.org/officeDocument/2006/relationships/hyperlink" Target="file:///\\10.1.1.3\Unidad%20de%20Denuncia%20Ciudadana\Oficios%20de%20recomendaciones\2021\Recomendaci&#243;n%202\SEA-SE-ST-1397-2021.pdf" TargetMode="External"/><Relationship Id="rId111" Type="http://schemas.openxmlformats.org/officeDocument/2006/relationships/hyperlink" Target="file:///\\10.1.1.3\Unidad%20de%20Denuncia%20Ciudadana\Oficios%20de%20recomendaciones\2021\Recomendaci&#243;n%202\SEA-SE-ST-1417-2021.pdf" TargetMode="External"/><Relationship Id="rId132" Type="http://schemas.openxmlformats.org/officeDocument/2006/relationships/hyperlink" Target="file:///\\10.1.1.3\Unidad%20de%20Denuncia%20Ciudadana\Oficios%20de%20recomendaciones\2021\Recomendaci&#243;n%202\SEA-SE-ST-1441-2021.pdf" TargetMode="External"/><Relationship Id="rId153" Type="http://schemas.openxmlformats.org/officeDocument/2006/relationships/hyperlink" Target="file:///\\10.1.1.3\Unidad%20de%20Denuncia%20Ciudadana\Oficios%20de%20recomendaciones\2021\Recomendaci&#243;n%203\SEA-SE-ST-1471-2021.pdf" TargetMode="External"/><Relationship Id="rId174" Type="http://schemas.openxmlformats.org/officeDocument/2006/relationships/hyperlink" Target="file:///\\10.1.1.3\Unidad%20de%20Denuncia%20Ciudadana\Oficios%20de%20recomendaciones\2021\Recomendaci&#243;n%203\SEA-SE-ST-1482-2021.pdf" TargetMode="External"/><Relationship Id="rId195" Type="http://schemas.openxmlformats.org/officeDocument/2006/relationships/hyperlink" Target="file:///\\10.1.1.3\Unidad%20de%20Denuncia%20Ciudadana\Oficios%20de%20recomendaciones\2021\Recomendaci&#243;n%203\SEA-SE-ST-1521-2021.pdf" TargetMode="External"/><Relationship Id="rId209" Type="http://schemas.openxmlformats.org/officeDocument/2006/relationships/hyperlink" Target="file:///\\10.1.1.3\Unidad%20de%20Denuncia%20Ciudadana\Oficios%20de%20recomendaciones\2021\Recomendaci&#243;n%203\SEA-SE-ST-1531-2021.pdf" TargetMode="External"/><Relationship Id="rId220" Type="http://schemas.openxmlformats.org/officeDocument/2006/relationships/hyperlink" Target="file:///\\10.1.1.3\Unidad%20de%20Denuncia%20Ciudadana\Oficios%20de%20recomendaciones\2021\Recomendaci&#243;n%203\SEA-SE-ST-1527-2021.pdf" TargetMode="External"/><Relationship Id="rId241" Type="http://schemas.openxmlformats.org/officeDocument/2006/relationships/hyperlink" Target="file:///\\10.1.1.3\Unidad%20de%20Denuncia%20Ciudadana\Oficios%20de%20recomendaciones\2021\Recomendaci&#243;n%203\SEA-SE-ST-1561-2021.pdf" TargetMode="External"/><Relationship Id="rId15" Type="http://schemas.openxmlformats.org/officeDocument/2006/relationships/hyperlink" Target="file:///\\10.1.1.3\Unidad%20de%20Denuncia%20Ciudadana\Oficios%20de%20recomendaciones\2021\Recomendaci&#243;n%201\SEA-SE-ST-1316-2021.pdf" TargetMode="External"/><Relationship Id="rId36" Type="http://schemas.openxmlformats.org/officeDocument/2006/relationships/hyperlink" Target="file:///\\10.1.1.3\Unidad%20de%20Denuncia%20Ciudadana\Oficios%20de%20recomendaciones\2021\Recomendaci&#243;n%202\SEA-SE-ST-1332-2021.pdf" TargetMode="External"/><Relationship Id="rId57" Type="http://schemas.openxmlformats.org/officeDocument/2006/relationships/hyperlink" Target="file:///\\10.1.1.3\Unidad%20de%20Denuncia%20Ciudadana\Oficios%20de%20recomendaciones\2021\Recomendaci&#243;n%202\SEA-SE-ST-1368-2021.pdf" TargetMode="External"/><Relationship Id="rId262" Type="http://schemas.openxmlformats.org/officeDocument/2006/relationships/hyperlink" Target="file:///\\10.1.1.3\Unidad%20de%20Denuncia%20Ciudadana\Oficios%20de%20recomendaciones\2021\Recomendaci&#243;n%204\SEA-SE-ST-1599-2021.pdf" TargetMode="External"/><Relationship Id="rId78" Type="http://schemas.openxmlformats.org/officeDocument/2006/relationships/hyperlink" Target="file:///\\10.1.1.3\Unidad%20de%20Denuncia%20Ciudadana\Oficios%20de%20recomendaciones\2021\Recomendaci&#243;n%202\SEA-SE-ST-1389-2021.pdf" TargetMode="External"/><Relationship Id="rId99" Type="http://schemas.openxmlformats.org/officeDocument/2006/relationships/hyperlink" Target="file:///\\10.1.1.3\Unidad%20de%20Denuncia%20Ciudadana\Oficios%20de%20recomendaciones\2021\Recomendaci&#243;n%202\SEA-SE-ST-1406-2021.pdf" TargetMode="External"/><Relationship Id="rId101" Type="http://schemas.openxmlformats.org/officeDocument/2006/relationships/hyperlink" Target="file:///\\10.1.1.3\Unidad%20de%20Denuncia%20Ciudadana\Oficios%20de%20recomendaciones\2021\Recomendaci&#243;n%202\SEA-SE-ST-1405-2021.pdf" TargetMode="External"/><Relationship Id="rId122" Type="http://schemas.openxmlformats.org/officeDocument/2006/relationships/hyperlink" Target="file:///\\10.1.1.3\Unidad%20de%20Denuncia%20Ciudadana\Oficios%20de%20recomendaciones\2021\Recomendaci&#243;n%202\SEA-SE-ST-1435-2021.pdf" TargetMode="External"/><Relationship Id="rId143" Type="http://schemas.openxmlformats.org/officeDocument/2006/relationships/hyperlink" Target="file:///\\10.1.1.3\Unidad%20de%20Denuncia%20Ciudadana\Oficios%20de%20recomendaciones\2021\Recomendaci&#243;n%203\SEA-SE-ST-1457-2021.pdf" TargetMode="External"/><Relationship Id="rId164" Type="http://schemas.openxmlformats.org/officeDocument/2006/relationships/hyperlink" Target="file:///\\10.1.1.3\Unidad%20de%20Denuncia%20Ciudadana\Oficios%20de%20recomendaciones\2021\Recomendaci&#243;n%203\SEA-SE-ST-1466-2021.pdf" TargetMode="External"/><Relationship Id="rId185" Type="http://schemas.openxmlformats.org/officeDocument/2006/relationships/hyperlink" Target="file:///\\10.1.1.3\Unidad%20de%20Denuncia%20Ciudadana\Oficios%20de%20recomendaciones\2021\Recomendaci&#243;n%203\SEA-SE-ST-1501-2021.pdf" TargetMode="External"/><Relationship Id="rId9" Type="http://schemas.openxmlformats.org/officeDocument/2006/relationships/hyperlink" Target="file:///\\10.1.1.3\Unidad%20de%20Denuncia%20Ciudadana\Oficios%20de%20recomendaciones\2021\Recomendaci&#243;n%201\SEA-SE-ST-1322-2021.pdf" TargetMode="External"/><Relationship Id="rId210" Type="http://schemas.openxmlformats.org/officeDocument/2006/relationships/hyperlink" Target="file:///\\10.1.1.3\Unidad%20de%20Denuncia%20Ciudadana\Oficios%20de%20recomendaciones\2021\Recomendaci&#243;n%203\SEA-SE-ST-1530-2021.pdf" TargetMode="External"/><Relationship Id="rId26" Type="http://schemas.openxmlformats.org/officeDocument/2006/relationships/hyperlink" Target="file:///\\10.1.1.3\Unidad%20de%20Denuncia%20Ciudadana\Oficios%20de%20recomendaciones\2021\Recomendaci&#243;n%202\SEA-SE-ST-1328-2021.pdf" TargetMode="External"/><Relationship Id="rId231" Type="http://schemas.openxmlformats.org/officeDocument/2006/relationships/hyperlink" Target="file:///\\10.1.1.3\Unidad%20de%20Denuncia%20Ciudadana\Oficios%20de%20recomendaciones\2021\Recomendaci&#243;n%203\SEA-SE-ST-1548-2021.pdf" TargetMode="External"/><Relationship Id="rId252" Type="http://schemas.openxmlformats.org/officeDocument/2006/relationships/hyperlink" Target="file:///\\10.1.1.3\Unidad%20de%20Denuncia%20Ciudadana\Oficios%20de%20recomendaciones\2021\Recomendaci&#243;n%204\SEA-SE-ST-1584-2021.pdf" TargetMode="External"/><Relationship Id="rId273" Type="http://schemas.openxmlformats.org/officeDocument/2006/relationships/hyperlink" Target="file:///\\10.1.1.3\Unidad%20de%20Denuncia%20Ciudadana\Oficios%20de%20recomendaciones\2021\Recomendaci&#243;n%204\SEA-SE-ST-1612-2021.pdf" TargetMode="External"/><Relationship Id="rId47" Type="http://schemas.openxmlformats.org/officeDocument/2006/relationships/hyperlink" Target="file:///\\10.1.1.3\Unidad%20de%20Denuncia%20Ciudadana\Oficios%20de%20recomendaciones\2021\Recomendaci&#243;n%202\SEA-SE-ST-1347-2021.pdf" TargetMode="External"/><Relationship Id="rId68" Type="http://schemas.openxmlformats.org/officeDocument/2006/relationships/hyperlink" Target="file:///\\10.1.1.3\Unidad%20de%20Denuncia%20Ciudadana\Oficios%20de%20recomendaciones\2021\Recomendaci&#243;n%202\SEA-SE-ST-1373-2021.pdf" TargetMode="External"/><Relationship Id="rId89" Type="http://schemas.openxmlformats.org/officeDocument/2006/relationships/hyperlink" Target="file:///\\10.1.1.3\Unidad%20de%20Denuncia%20Ciudadana\Oficios%20de%20recomendaciones\2021\Recomendaci&#243;n%202\SEA-SE-ST-1394-2021.pdf" TargetMode="External"/><Relationship Id="rId112" Type="http://schemas.openxmlformats.org/officeDocument/2006/relationships/hyperlink" Target="file:///\\10.1.1.3\Unidad%20de%20Denuncia%20Ciudadana\Oficios%20de%20recomendaciones\2021\Recomendaci&#243;n%202\SEA-SE-ST-1428-2021.pdf" TargetMode="External"/><Relationship Id="rId133" Type="http://schemas.openxmlformats.org/officeDocument/2006/relationships/hyperlink" Target="file:///\\10.1.1.3\Unidad%20de%20Denuncia%20Ciudadana\Oficios%20de%20recomendaciones\2021\Recomendaci&#243;n%202\SEA-SE-ST-1444-2021.pdf" TargetMode="External"/><Relationship Id="rId154" Type="http://schemas.openxmlformats.org/officeDocument/2006/relationships/hyperlink" Target="file:///\\10.1.1.3\Unidad%20de%20Denuncia%20Ciudadana\Oficios%20de%20recomendaciones\2021\Recomendaci&#243;n%203\SEA-SE-ST-1470-2021.pdf" TargetMode="External"/><Relationship Id="rId175" Type="http://schemas.openxmlformats.org/officeDocument/2006/relationships/hyperlink" Target="file:///\\10.1.1.3\Unidad%20de%20Denuncia%20Ciudadana\Oficios%20de%20recomendaciones\2021\Recomendaci&#243;n%203\SEA-SE-ST-1491-2021.pdf" TargetMode="External"/><Relationship Id="rId196" Type="http://schemas.openxmlformats.org/officeDocument/2006/relationships/hyperlink" Target="file:///\\10.1.1.3\Unidad%20de%20Denuncia%20Ciudadana\Oficios%20de%20recomendaciones\2021\Recomendaci&#243;n%203\SEA-SE-ST-1519-2021.pdf" TargetMode="External"/><Relationship Id="rId200" Type="http://schemas.openxmlformats.org/officeDocument/2006/relationships/hyperlink" Target="file:///\\10.1.1.3\Unidad%20de%20Denuncia%20Ciudadana\Oficios%20de%20recomendaciones\2021\Recomendaci&#243;n%203\SEA-SE-ST-1520-2021.pdf" TargetMode="External"/><Relationship Id="rId16" Type="http://schemas.openxmlformats.org/officeDocument/2006/relationships/hyperlink" Target="file:///\\10.1.1.3\Unidad%20de%20Denuncia%20Ciudadana\Oficios%20de%20recomendaciones\2021\Recomendaci&#243;n%201\SEA-SE-ST-1317-2021.pdf" TargetMode="External"/><Relationship Id="rId221" Type="http://schemas.openxmlformats.org/officeDocument/2006/relationships/hyperlink" Target="file:///\\10.1.1.3\Unidad%20de%20Denuncia%20Ciudadana\Oficios%20de%20recomendaciones\2021\Recomendaci&#243;n%203\SEA-SE-ST-1528-2021.pdf" TargetMode="External"/><Relationship Id="rId242" Type="http://schemas.openxmlformats.org/officeDocument/2006/relationships/hyperlink" Target="file:///\\10.1.1.3\Unidad%20de%20Denuncia%20Ciudadana\Oficios%20de%20recomendaciones\2021\Recomendaci&#243;n%203\SEA-SE-ST-1557-2021.pdf" TargetMode="External"/><Relationship Id="rId263" Type="http://schemas.openxmlformats.org/officeDocument/2006/relationships/hyperlink" Target="file:///\\10.1.1.3\Unidad%20de%20Denuncia%20Ciudadana\Oficios%20de%20recomendaciones\2021\Recomendaci&#243;n%204\SEA-SE-ST-1608-2021.pdf" TargetMode="External"/><Relationship Id="rId37" Type="http://schemas.openxmlformats.org/officeDocument/2006/relationships/hyperlink" Target="file:///\\10.1.1.3\Unidad%20de%20Denuncia%20Ciudadana\Oficios%20de%20recomendaciones\2021\Recomendaci&#243;n%202\SEA-SE-ST-1341-2021.pdf" TargetMode="External"/><Relationship Id="rId58" Type="http://schemas.openxmlformats.org/officeDocument/2006/relationships/hyperlink" Target="file:///\\10.1.1.3\Unidad%20de%20Denuncia%20Ciudadana\Oficios%20de%20recomendaciones\2021\Recomendaci&#243;n%202\SEA-SE-ST-1360-2021.pdf" TargetMode="External"/><Relationship Id="rId79" Type="http://schemas.openxmlformats.org/officeDocument/2006/relationships/hyperlink" Target="file:///\\10.1.1.3\Unidad%20de%20Denuncia%20Ciudadana\Oficios%20de%20recomendaciones\2021\Recomendaci&#243;n%202\SEA-SE-ST-1388-2021.pdf" TargetMode="External"/><Relationship Id="rId102" Type="http://schemas.openxmlformats.org/officeDocument/2006/relationships/hyperlink" Target="file:///\\10.1.1.3\Unidad%20de%20Denuncia%20Ciudadana\Oficios%20de%20recomendaciones\2021\Recomendaci&#243;n%202\SEA-SE-ST-1404-2021.pdf" TargetMode="External"/><Relationship Id="rId123" Type="http://schemas.openxmlformats.org/officeDocument/2006/relationships/hyperlink" Target="file:///\\10.1.1.3\Unidad%20de%20Denuncia%20Ciudadana\Oficios%20de%20recomendaciones\2021\Recomendaci&#243;n%202\SEA-SE-ST-1436-2021.pdf" TargetMode="External"/><Relationship Id="rId144" Type="http://schemas.openxmlformats.org/officeDocument/2006/relationships/hyperlink" Target="file:///\\10.1.1.3\Unidad%20de%20Denuncia%20Ciudadana\Oficios%20de%20recomendaciones\2021\Recomendaci&#243;n%203\SEA-SE-ST-1463-2021.pdf" TargetMode="External"/><Relationship Id="rId90" Type="http://schemas.openxmlformats.org/officeDocument/2006/relationships/hyperlink" Target="file:///\\10.1.1.3\Unidad%20de%20Denuncia%20Ciudadana\Oficios%20de%20recomendaciones\2021\Recomendaci&#243;n%202\SEA-SE-ST-1399-2021.pdf" TargetMode="External"/><Relationship Id="rId165" Type="http://schemas.openxmlformats.org/officeDocument/2006/relationships/hyperlink" Target="file:///\\10.1.1.3\Unidad%20de%20Denuncia%20Ciudadana\Oficios%20de%20recomendaciones\2021\Recomendaci&#243;n%203\SEA-SE-ST-1480-2021.pdf" TargetMode="External"/><Relationship Id="rId186" Type="http://schemas.openxmlformats.org/officeDocument/2006/relationships/hyperlink" Target="file:///\\10.1.1.3\Unidad%20de%20Denuncia%20Ciudadana\Oficios%20de%20recomendaciones\2021\Recomendaci&#243;n%203\SEA-SE-ST-1509-2021.pdf" TargetMode="External"/><Relationship Id="rId211" Type="http://schemas.openxmlformats.org/officeDocument/2006/relationships/hyperlink" Target="file:///\\10.1.1.3\Unidad%20de%20Denuncia%20Ciudadana\Oficios%20de%20recomendaciones\2021\Recomendaci&#243;n%203\SEA-SE-ST-1533-2021.pdf" TargetMode="External"/><Relationship Id="rId232" Type="http://schemas.openxmlformats.org/officeDocument/2006/relationships/hyperlink" Target="file:///\\10.1.1.3\Unidad%20de%20Denuncia%20Ciudadana\Oficios%20de%20recomendaciones\2021\Recomendaci&#243;n%203\SEA-SE-ST-1552-2021.pdf" TargetMode="External"/><Relationship Id="rId253" Type="http://schemas.openxmlformats.org/officeDocument/2006/relationships/hyperlink" Target="file:///\\10.1.1.3\Unidad%20de%20Denuncia%20Ciudadana\Oficios%20de%20recomendaciones\2021\Recomendaci&#243;n%204\SEA-SE-ST-1598-2021.pdf" TargetMode="External"/><Relationship Id="rId274" Type="http://schemas.openxmlformats.org/officeDocument/2006/relationships/hyperlink" Target="file:///\\10.1.1.3\Unidad%20de%20Denuncia%20Ciudadana\Oficios%20de%20recomendaciones\2021\Recomendaci&#243;n%204\SEA-SE-ST-1606-2021.pdf" TargetMode="External"/><Relationship Id="rId27" Type="http://schemas.openxmlformats.org/officeDocument/2006/relationships/hyperlink" Target="file:///\\10.1.1.3\Unidad%20de%20Denuncia%20Ciudadana\Oficios%20de%20recomendaciones\2021\Recomendaci&#243;n%202\SEA-SE-ST-1334-2021.pdf" TargetMode="External"/><Relationship Id="rId48" Type="http://schemas.openxmlformats.org/officeDocument/2006/relationships/hyperlink" Target="file:///\\10.1.1.3\Unidad%20de%20Denuncia%20Ciudadana\Oficios%20de%20recomendaciones\2021\Recomendaci&#243;n%202\SEA-SE-ST-1343-2021.pdf" TargetMode="External"/><Relationship Id="rId69" Type="http://schemas.openxmlformats.org/officeDocument/2006/relationships/hyperlink" Target="file:///\\10.1.1.3\Unidad%20de%20Denuncia%20Ciudadana\Oficios%20de%20recomendaciones\2021\Recomendaci&#243;n%202\SEA-SE-ST-1377-2021.pdf" TargetMode="External"/><Relationship Id="rId113" Type="http://schemas.openxmlformats.org/officeDocument/2006/relationships/hyperlink" Target="file:///\\10.1.1.3\Unidad%20de%20Denuncia%20Ciudadana\Oficios%20de%20recomendaciones\2021\Recomendaci&#243;n%202\SEA-SE-ST-1418-2021.pdf" TargetMode="External"/><Relationship Id="rId134" Type="http://schemas.openxmlformats.org/officeDocument/2006/relationships/hyperlink" Target="https://sistemaanticorrupcion.michoacan.gob.mx/documentos/comite-coordinador/recomendaciones-no-vinculantes/REC_NO_VINCULANTE_03-2021.pdf" TargetMode="External"/><Relationship Id="rId80" Type="http://schemas.openxmlformats.org/officeDocument/2006/relationships/hyperlink" Target="file:///\\10.1.1.3\Unidad%20de%20Denuncia%20Ciudadana\Oficios%20de%20recomendaciones\2021\Recomendaci&#243;n%202\SEA-SE-ST-1383-2021.pdf" TargetMode="External"/><Relationship Id="rId155" Type="http://schemas.openxmlformats.org/officeDocument/2006/relationships/hyperlink" Target="file:///\\10.1.1.3\Unidad%20de%20Denuncia%20Ciudadana\Oficios%20de%20recomendaciones\2021\Recomendaci&#243;n%203\SEA-SE-ST-1474-2021.pdf" TargetMode="External"/><Relationship Id="rId176" Type="http://schemas.openxmlformats.org/officeDocument/2006/relationships/hyperlink" Target="file:///\\10.1.1.3\Unidad%20de%20Denuncia%20Ciudadana\Oficios%20de%20recomendaciones\2021\Recomendaci&#243;n%203\SEA-SE-ST-1484-2021.pdf" TargetMode="External"/><Relationship Id="rId197" Type="http://schemas.openxmlformats.org/officeDocument/2006/relationships/hyperlink" Target="file:///\\10.1.1.3\Unidad%20de%20Denuncia%20Ciudadana\Oficios%20de%20recomendaciones\2021\Recomendaci&#243;n%203\SEA-SE-ST-1516-2021.pdf" TargetMode="External"/><Relationship Id="rId201" Type="http://schemas.openxmlformats.org/officeDocument/2006/relationships/hyperlink" Target="file:///\\10.1.1.3\Unidad%20de%20Denuncia%20Ciudadana\Oficios%20de%20recomendaciones\2021\Recomendaci&#243;n%203\SEA-SE-ST-1513-2021.pdf" TargetMode="External"/><Relationship Id="rId222" Type="http://schemas.openxmlformats.org/officeDocument/2006/relationships/hyperlink" Target="file:///\\10.1.1.3\Unidad%20de%20Denuncia%20Ciudadana\Oficios%20de%20recomendaciones\2021\Recomendaci&#243;n%203\SEA-SE-ST-1540-2021.pdf" TargetMode="External"/><Relationship Id="rId243" Type="http://schemas.openxmlformats.org/officeDocument/2006/relationships/hyperlink" Target="file:///\\10.1.1.3\Unidad%20de%20Denuncia%20Ciudadana\Oficios%20de%20recomendaciones\2021\Recomendaci&#243;n%203\SEA-SE-ST-1560-2021.pdf" TargetMode="External"/><Relationship Id="rId264" Type="http://schemas.openxmlformats.org/officeDocument/2006/relationships/hyperlink" Target="file:///\\10.1.1.3\Unidad%20de%20Denuncia%20Ciudadana\Oficios%20de%20recomendaciones\2021\Recomendaci&#243;n%204\SEA-SE-ST-1607-2021.pdf" TargetMode="External"/><Relationship Id="rId17" Type="http://schemas.openxmlformats.org/officeDocument/2006/relationships/hyperlink" Target="file:///\\10.1.1.3\Unidad%20de%20Denuncia%20Ciudadana\Oficios%20de%20recomendaciones\2021\Recomendaci&#243;n%201\SEA-SE-ST-1318-2021.pdf" TargetMode="External"/><Relationship Id="rId38" Type="http://schemas.openxmlformats.org/officeDocument/2006/relationships/hyperlink" Target="file:///\\10.1.1.3\Unidad%20de%20Denuncia%20Ciudadana\Oficios%20de%20recomendaciones\2021\Recomendaci&#243;n%202\SEA-SE-ST-1350-2021.pdf" TargetMode="External"/><Relationship Id="rId59" Type="http://schemas.openxmlformats.org/officeDocument/2006/relationships/hyperlink" Target="file:///\\10.1.1.3\Unidad%20de%20Denuncia%20Ciudadana\Oficios%20de%20recomendaciones\2021\Recomendaci&#243;n%202\SEA-SE-ST-1367-2021.pdf" TargetMode="External"/><Relationship Id="rId103" Type="http://schemas.openxmlformats.org/officeDocument/2006/relationships/hyperlink" Target="file:///\\10.1.1.3\Unidad%20de%20Denuncia%20Ciudadana\Oficios%20de%20recomendaciones\2021\Recomendaci&#243;n%202\SEA-SE-ST-1411-2021.pdf" TargetMode="External"/><Relationship Id="rId124" Type="http://schemas.openxmlformats.org/officeDocument/2006/relationships/hyperlink" Target="file:///\\10.1.1.3\Unidad%20de%20Denuncia%20Ciudadana\Oficios%20de%20recomendaciones\2021\Recomendaci&#243;n%202\SEA-SE-ST-1431-2021.pdf" TargetMode="External"/><Relationship Id="rId70" Type="http://schemas.openxmlformats.org/officeDocument/2006/relationships/hyperlink" Target="file:///\\10.1.1.3\Unidad%20de%20Denuncia%20Ciudadana\Oficios%20de%20recomendaciones\2021\Recomendaci&#243;n%202\SEA-SE-ST-1371-2021.pdf" TargetMode="External"/><Relationship Id="rId91" Type="http://schemas.openxmlformats.org/officeDocument/2006/relationships/hyperlink" Target="file:///\\10.1.1.3\Unidad%20de%20Denuncia%20Ciudadana\Oficios%20de%20recomendaciones\2021\Recomendaci&#243;n%202\SEA-SE-ST-1396-2021.pdf" TargetMode="External"/><Relationship Id="rId145" Type="http://schemas.openxmlformats.org/officeDocument/2006/relationships/hyperlink" Target="file:///\\10.1.1.3\Unidad%20de%20Denuncia%20Ciudadana\Oficios%20de%20recomendaciones\2021\Recomendaci&#243;n%203\SEA-SE-ST-1460-2021.pdf" TargetMode="External"/><Relationship Id="rId166" Type="http://schemas.openxmlformats.org/officeDocument/2006/relationships/hyperlink" Target="file:///\\10.1.1.3\Unidad%20de%20Denuncia%20Ciudadana\Oficios%20de%20recomendaciones\2021\Recomendaci&#243;n%203\SEA-SE-ST-1488-2021.pdf" TargetMode="External"/><Relationship Id="rId187" Type="http://schemas.openxmlformats.org/officeDocument/2006/relationships/hyperlink" Target="file:///\\10.1.1.3\Unidad%20de%20Denuncia%20Ciudadana\Oficios%20de%20recomendaciones\2021\Recomendaci&#243;n%203\SEA-SE-ST-1506-2021.pdf" TargetMode="External"/><Relationship Id="rId1" Type="http://schemas.openxmlformats.org/officeDocument/2006/relationships/hyperlink" Target="https://sistemaanticorrupcion.michoacan.gob.mx/documentos/comite-coordinador/recomendaciones-no-vinculantes/REC_NO_VINCULANTE_01-2021.pdf" TargetMode="External"/><Relationship Id="rId212" Type="http://schemas.openxmlformats.org/officeDocument/2006/relationships/hyperlink" Target="file:///\\10.1.1.3\Unidad%20de%20Denuncia%20Ciudadana\Oficios%20de%20recomendaciones\2021\Recomendaci&#243;n%203\SEA-SE-ST-1532-2021.pdf" TargetMode="External"/><Relationship Id="rId233" Type="http://schemas.openxmlformats.org/officeDocument/2006/relationships/hyperlink" Target="file:///\\10.1.1.3\Unidad%20de%20Denuncia%20Ciudadana\Oficios%20de%20recomendaciones\2021\Recomendaci&#243;n%203\SEA-SE-ST-1550-2021.pdf" TargetMode="External"/><Relationship Id="rId254" Type="http://schemas.openxmlformats.org/officeDocument/2006/relationships/hyperlink" Target="file:///\\10.1.1.3\Unidad%20de%20Denuncia%20Ciudadana\Oficios%20de%20recomendaciones\2021\Recomendaci&#243;n%204\SEA-SE-ST-1585-2021.pdf" TargetMode="External"/><Relationship Id="rId28" Type="http://schemas.openxmlformats.org/officeDocument/2006/relationships/hyperlink" Target="file:///\\10.1.1.3\Unidad%20de%20Denuncia%20Ciudadana\Oficios%20de%20recomendaciones\2021\Recomendaci&#243;n%202\SEA-SE-ST-1339-2021.pdf" TargetMode="External"/><Relationship Id="rId49" Type="http://schemas.openxmlformats.org/officeDocument/2006/relationships/hyperlink" Target="file:///\\10.1.1.3\Unidad%20de%20Denuncia%20Ciudadana\Oficios%20de%20recomendaciones\2021\Recomendaci&#243;n%202\SEA-SE-ST-1345-2021.pdf" TargetMode="External"/><Relationship Id="rId114" Type="http://schemas.openxmlformats.org/officeDocument/2006/relationships/hyperlink" Target="file:///\\10.1.1.3\Unidad%20de%20Denuncia%20Ciudadana\Oficios%20de%20recomendaciones\2021\Recomendaci&#243;n%202\SEA-SE-ST-1424-2021.pdf" TargetMode="External"/><Relationship Id="rId275" Type="http://schemas.openxmlformats.org/officeDocument/2006/relationships/printerSettings" Target="../printerSettings/printerSettings1.bin"/><Relationship Id="rId60" Type="http://schemas.openxmlformats.org/officeDocument/2006/relationships/hyperlink" Target="file:///\\10.1.1.3\Unidad%20de%20Denuncia%20Ciudadana\Oficios%20de%20recomendaciones\2021\Recomendaci&#243;n%202\SEA-SE-ST-1361-2021.pdf" TargetMode="External"/><Relationship Id="rId81" Type="http://schemas.openxmlformats.org/officeDocument/2006/relationships/hyperlink" Target="file:///\\10.1.1.3\Unidad%20de%20Denuncia%20Ciudadana\Oficios%20de%20recomendaciones\2021\Recomendaci&#243;n%202\SEA-SE-ST-1384-2021.pdf" TargetMode="External"/><Relationship Id="rId135" Type="http://schemas.openxmlformats.org/officeDocument/2006/relationships/hyperlink" Target="https://sistemaanticorrupcion.michoacan.gob.mx/documentos/comite-coordinador/recomendaciones-no-vinculantes/REC_NO_VINCULANTE_03-2021.pdf" TargetMode="External"/><Relationship Id="rId156" Type="http://schemas.openxmlformats.org/officeDocument/2006/relationships/hyperlink" Target="file:///\\10.1.1.3\Unidad%20de%20Denuncia%20Ciudadana\Oficios%20de%20recomendaciones\2021\Recomendaci&#243;n%203\SEA-SE-ST-1473-2021.pdf" TargetMode="External"/><Relationship Id="rId177" Type="http://schemas.openxmlformats.org/officeDocument/2006/relationships/hyperlink" Target="file:///\\10.1.1.3\Unidad%20de%20Denuncia%20Ciudadana\Oficios%20de%20recomendaciones\2021\Recomendaci&#243;n%203\SEA-SE-ST-1483-2021.pdf" TargetMode="External"/><Relationship Id="rId198" Type="http://schemas.openxmlformats.org/officeDocument/2006/relationships/hyperlink" Target="file:///\\10.1.1.3\Unidad%20de%20Denuncia%20Ciudadana\Oficios%20de%20recomendaciones\2021\Recomendaci&#243;n%203\SEA-SE-ST-1517-2021.pdf" TargetMode="External"/><Relationship Id="rId202" Type="http://schemas.openxmlformats.org/officeDocument/2006/relationships/hyperlink" Target="file:///\\10.1.1.3\Unidad%20de%20Denuncia%20Ciudadana\Oficios%20de%20recomendaciones\2021\Recomendaci&#243;n%203\SEA-SE-ST-1525-2021.pdf" TargetMode="External"/><Relationship Id="rId223" Type="http://schemas.openxmlformats.org/officeDocument/2006/relationships/hyperlink" Target="file:///\\10.1.1.3\Unidad%20de%20Denuncia%20Ciudadana\Oficios%20de%20recomendaciones\2021\Recomendaci&#243;n%203\SEA-SE-ST-1526-2021.pdf" TargetMode="External"/><Relationship Id="rId244" Type="http://schemas.openxmlformats.org/officeDocument/2006/relationships/hyperlink" Target="file:///\\10.1.1.3\Unidad%20de%20Denuncia%20Ciudadana\Oficios%20de%20recomendaciones\2021\Recomendaci&#243;n%203\SEA-SE-ST-1562-2021.pdf" TargetMode="External"/><Relationship Id="rId18" Type="http://schemas.openxmlformats.org/officeDocument/2006/relationships/hyperlink" Target="file:///\\10.1.1.3\Unidad%20de%20Denuncia%20Ciudadana\Oficios%20de%20recomendaciones\2021\Recomendaci&#243;n%201\SEA-SE-ST-1319-2021.pdf" TargetMode="External"/><Relationship Id="rId39" Type="http://schemas.openxmlformats.org/officeDocument/2006/relationships/hyperlink" Target="file:///\\10.1.1.3\Unidad%20de%20Denuncia%20Ciudadana\Oficios%20de%20recomendaciones\2021\Recomendaci&#243;n%202\SEA-SE-ST-1356-2021.pdf" TargetMode="External"/><Relationship Id="rId265" Type="http://schemas.openxmlformats.org/officeDocument/2006/relationships/hyperlink" Target="file:///\\10.1.1.3\Unidad%20de%20Denuncia%20Ciudadana\Oficios%20de%20recomendaciones\2021\Recomendaci&#243;n%204\SEA-SE-ST-1600-2021.pdf" TargetMode="External"/><Relationship Id="rId50" Type="http://schemas.openxmlformats.org/officeDocument/2006/relationships/hyperlink" Target="file:///\\10.1.1.3\Unidad%20de%20Denuncia%20Ciudadana\Oficios%20de%20recomendaciones\2021\Recomendaci&#243;n%202\SEA-SE-ST-1348-2021.pdf" TargetMode="External"/><Relationship Id="rId104" Type="http://schemas.openxmlformats.org/officeDocument/2006/relationships/hyperlink" Target="file:///\\10.1.1.3\Unidad%20de%20Denuncia%20Ciudadana\Oficios%20de%20recomendaciones\2021\Recomendaci&#243;n%202\SEA-SE-ST-1413-2021.pdf" TargetMode="External"/><Relationship Id="rId125" Type="http://schemas.openxmlformats.org/officeDocument/2006/relationships/hyperlink" Target="file:///\\10.1.1.3\Unidad%20de%20Denuncia%20Ciudadana\Oficios%20de%20recomendaciones\2021\Recomendaci&#243;n%202\SEA-SE-ST-1439-2021.pdf" TargetMode="External"/><Relationship Id="rId146" Type="http://schemas.openxmlformats.org/officeDocument/2006/relationships/hyperlink" Target="file:///\\10.1.1.3\Unidad%20de%20Denuncia%20Ciudadana\Oficios%20de%20recomendaciones\2021\Recomendaci&#243;n%203\SEA-SE-ST-1459-2021.pdf" TargetMode="External"/><Relationship Id="rId167" Type="http://schemas.openxmlformats.org/officeDocument/2006/relationships/hyperlink" Target="file:///\\10.1.1.3\Unidad%20de%20Denuncia%20Ciudadana\Oficios%20de%20recomendaciones\2021\Recomendaci&#243;n%203\SEA-SE-ST-1489-2021.pdf" TargetMode="External"/><Relationship Id="rId188" Type="http://schemas.openxmlformats.org/officeDocument/2006/relationships/hyperlink" Target="file:///\\10.1.1.3\Unidad%20de%20Denuncia%20Ciudadana\Oficios%20de%20recomendaciones\2021\Recomendaci&#243;n%203\SEA-SE-ST-1503-2021.pdf" TargetMode="External"/><Relationship Id="rId71" Type="http://schemas.openxmlformats.org/officeDocument/2006/relationships/hyperlink" Target="file:///\\10.1.1.3\Unidad%20de%20Denuncia%20Ciudadana\Oficios%20de%20recomendaciones\2021\Recomendaci&#243;n%202\SEA-SE-ST-1379-2021.pdf" TargetMode="External"/><Relationship Id="rId92" Type="http://schemas.openxmlformats.org/officeDocument/2006/relationships/hyperlink" Target="file:///\\10.1.1.3\Unidad%20de%20Denuncia%20Ciudadana\Oficios%20de%20recomendaciones\2021\Recomendaci&#243;n%202\SEA-SE-ST-1401-2021.pdf" TargetMode="External"/><Relationship Id="rId213" Type="http://schemas.openxmlformats.org/officeDocument/2006/relationships/hyperlink" Target="file:///\\10.1.1.3\Unidad%20de%20Denuncia%20Ciudadana\Oficios%20de%20recomendaciones\2021\Recomendaci&#243;n%203\SEA-SE-ST-1529-2021.pdf" TargetMode="External"/><Relationship Id="rId234" Type="http://schemas.openxmlformats.org/officeDocument/2006/relationships/hyperlink" Target="file:///\\10.1.1.3\Unidad%20de%20Denuncia%20Ciudadana\Oficios%20de%20recomendaciones\2021\Recomendaci&#243;n%203\SEA-SE-ST-1549-2021.pdf" TargetMode="External"/><Relationship Id="rId2" Type="http://schemas.openxmlformats.org/officeDocument/2006/relationships/hyperlink" Target="https://sistemaanticorrupcion.michoacan.gob.mx/documentos/comite-coordinador/recomendaciones-no-vinculantes/REC_NO_VINCULANTE_01-2021.pdf" TargetMode="External"/><Relationship Id="rId29" Type="http://schemas.openxmlformats.org/officeDocument/2006/relationships/hyperlink" Target="file:///\\10.1.1.3\Unidad%20de%20Denuncia%20Ciudadana\Oficios%20de%20recomendaciones\2021\Recomendaci&#243;n%202\SEA-SE-ST-1331-2021.pdf" TargetMode="External"/><Relationship Id="rId255" Type="http://schemas.openxmlformats.org/officeDocument/2006/relationships/hyperlink" Target="file:///\\10.1.1.3\Unidad%20de%20Denuncia%20Ciudadana\Oficios%20de%20recomendaciones\2021\Recomendaci&#243;n%204\SEA-SE-ST-1587-2021.pdf" TargetMode="External"/><Relationship Id="rId276" Type="http://schemas.openxmlformats.org/officeDocument/2006/relationships/drawing" Target="../drawings/drawing1.xml"/><Relationship Id="rId40" Type="http://schemas.openxmlformats.org/officeDocument/2006/relationships/hyperlink" Target="file:///\\10.1.1.3\Unidad%20de%20Denuncia%20Ciudadana\Oficios%20de%20recomendaciones\2021\Recomendaci&#243;n%202\SEA-SE-ST-1351-2021.pdf" TargetMode="External"/><Relationship Id="rId115" Type="http://schemas.openxmlformats.org/officeDocument/2006/relationships/hyperlink" Target="file:///\\10.1.1.3\Unidad%20de%20Denuncia%20Ciudadana\Oficios%20de%20recomendaciones\2021\Recomendaci&#243;n%202\SEA-SE-ST-1426-2021.pdf" TargetMode="External"/><Relationship Id="rId136" Type="http://schemas.openxmlformats.org/officeDocument/2006/relationships/hyperlink" Target="https://sistemaanticorrupcion.michoacan.gob.mx/documentos/comite-coordinador/recomendaciones-no-vinculantes/REC_NO_VINCULANTE_04-2021.pdf" TargetMode="External"/><Relationship Id="rId157" Type="http://schemas.openxmlformats.org/officeDocument/2006/relationships/hyperlink" Target="file:///\\10.1.1.3\Unidad%20de%20Denuncia%20Ciudadana\Oficios%20de%20recomendaciones\2021\Recomendaci&#243;n%203\SEA-SE-ST-1479-2021.pdf" TargetMode="External"/><Relationship Id="rId178" Type="http://schemas.openxmlformats.org/officeDocument/2006/relationships/hyperlink" Target="file:///\\10.1.1.3\Unidad%20de%20Denuncia%20Ciudadana\Oficios%20de%20recomendaciones\2021\Recomendaci&#243;n%203\SEA-SE-ST-1490-2021.pdf" TargetMode="External"/><Relationship Id="rId61" Type="http://schemas.openxmlformats.org/officeDocument/2006/relationships/hyperlink" Target="file:///\\10.1.1.3\Unidad%20de%20Denuncia%20Ciudadana\Oficios%20de%20recomendaciones\2021\Recomendaci&#243;n%202\SEA-SE-ST-1365-2021.pdf" TargetMode="External"/><Relationship Id="rId82" Type="http://schemas.openxmlformats.org/officeDocument/2006/relationships/hyperlink" Target="file:///\\10.1.1.3\Unidad%20de%20Denuncia%20Ciudadana\Oficios%20de%20recomendaciones\2021\Recomendaci&#243;n%202\SEA-SE-ST-1381-2021.pdf" TargetMode="External"/><Relationship Id="rId199" Type="http://schemas.openxmlformats.org/officeDocument/2006/relationships/hyperlink" Target="file:///\\10.1.1.3\Unidad%20de%20Denuncia%20Ciudadana\Oficios%20de%20recomendaciones\2021\Recomendaci&#243;n%203\SEA-SE-ST-1511-2021.pdf" TargetMode="External"/><Relationship Id="rId203" Type="http://schemas.openxmlformats.org/officeDocument/2006/relationships/hyperlink" Target="file:///\\10.1.1.3\Unidad%20de%20Denuncia%20Ciudadana\Oficios%20de%20recomendaciones\2021\Recomendaci&#243;n%203\SEA-SE-ST-1512-2021.pdf" TargetMode="External"/><Relationship Id="rId19" Type="http://schemas.openxmlformats.org/officeDocument/2006/relationships/hyperlink" Target="file:///\\10.1.1.3\Unidad%20de%20Denuncia%20Ciudadana\Oficios%20de%20recomendaciones\2021\Recomendaci&#243;n%201\SEA-SE-ST-1320-2021.pdf" TargetMode="External"/><Relationship Id="rId224" Type="http://schemas.openxmlformats.org/officeDocument/2006/relationships/hyperlink" Target="file:///\\10.1.1.3\Unidad%20de%20Denuncia%20Ciudadana\Oficios%20de%20recomendaciones\2021\Recomendaci&#243;n%203\SEA-SE-ST-1541-2021.pdf" TargetMode="External"/><Relationship Id="rId245" Type="http://schemas.openxmlformats.org/officeDocument/2006/relationships/hyperlink" Target="file:///\\10.1.1.3\Unidad%20de%20Denuncia%20Ciudadana\Oficios%20de%20recomendaciones\2021\Recomendaci&#243;n%203\SEA-SE-ST-1559-2021.pdf" TargetMode="External"/><Relationship Id="rId266" Type="http://schemas.openxmlformats.org/officeDocument/2006/relationships/hyperlink" Target="file:///\\10.1.1.3\Unidad%20de%20Denuncia%20Ciudadana\Oficios%20de%20recomendaciones\2021\Recomendaci&#243;n%204\SEA-SE-ST-1601-2021.pdf" TargetMode="External"/><Relationship Id="rId30" Type="http://schemas.openxmlformats.org/officeDocument/2006/relationships/hyperlink" Target="file:///\\10.1.1.3\Unidad%20de%20Denuncia%20Ciudadana\Oficios%20de%20recomendaciones\2021\Recomendaci&#243;n%202\SEA-SE-ST-1329-2021.pdf" TargetMode="External"/><Relationship Id="rId105" Type="http://schemas.openxmlformats.org/officeDocument/2006/relationships/hyperlink" Target="file:///\\10.1.1.3\Unidad%20de%20Denuncia%20Ciudadana\Oficios%20de%20recomendaciones\2021\Recomendaci&#243;n%202\SEA-SE-ST-1423-2021.pdf" TargetMode="External"/><Relationship Id="rId126" Type="http://schemas.openxmlformats.org/officeDocument/2006/relationships/hyperlink" Target="file:///\\10.1.1.3\Unidad%20de%20Denuncia%20Ciudadana\Oficios%20de%20recomendaciones\2021\Recomendaci&#243;n%202\SEA-SE-ST-1445-2021.pdf" TargetMode="External"/><Relationship Id="rId147" Type="http://schemas.openxmlformats.org/officeDocument/2006/relationships/hyperlink" Target="file:///\\10.1.1.3\Unidad%20de%20Denuncia%20Ciudadana\Oficios%20de%20recomendaciones\2021\Recomendaci&#243;n%203\SEA-SE-ST-1461-2021.pdf" TargetMode="External"/><Relationship Id="rId168" Type="http://schemas.openxmlformats.org/officeDocument/2006/relationships/hyperlink" Target="file:///\\10.1.1.3\Unidad%20de%20Denuncia%20Ciudadana\Oficios%20de%20recomendaciones\2021\Recomendaci&#243;n%203\SEA-SE-ST-1494-2021.pdf" TargetMode="External"/><Relationship Id="rId51" Type="http://schemas.openxmlformats.org/officeDocument/2006/relationships/hyperlink" Target="file:///\\10.1.1.3\Unidad%20de%20Denuncia%20Ciudadana\Oficios%20de%20recomendaciones\2021\Recomendaci&#243;n%202\SEA-SE-ST-1358-2021.pdf" TargetMode="External"/><Relationship Id="rId72" Type="http://schemas.openxmlformats.org/officeDocument/2006/relationships/hyperlink" Target="file:///\\10.1.1.3\Unidad%20de%20Denuncia%20Ciudadana\Oficios%20de%20recomendaciones\2021\Recomendaci&#243;n%202\SEA-SE-ST-1370-2021.pdf" TargetMode="External"/><Relationship Id="rId93" Type="http://schemas.openxmlformats.org/officeDocument/2006/relationships/hyperlink" Target="file:///\\10.1.1.3\Unidad%20de%20Denuncia%20Ciudadana\Oficios%20de%20recomendaciones\2021\Recomendaci&#243;n%202\SEA-SE-ST-1408-2021.pdf" TargetMode="External"/><Relationship Id="rId189" Type="http://schemas.openxmlformats.org/officeDocument/2006/relationships/hyperlink" Target="file:///\\10.1.1.3\Unidad%20de%20Denuncia%20Ciudadana\Oficios%20de%20recomendaciones\2021\Recomendaci&#243;n%203\SEA-SE-ST-1508-2021.pdf" TargetMode="External"/><Relationship Id="rId3" Type="http://schemas.openxmlformats.org/officeDocument/2006/relationships/hyperlink" Target="file:///\\10.1.1.3\Unidad%20de%20Denuncia%20Ciudadana\Oficios%20de%20recomendaciones\2021\Recomendaci&#243;n%201\SEA-SE-ST-1308-2021.pdf" TargetMode="External"/><Relationship Id="rId214" Type="http://schemas.openxmlformats.org/officeDocument/2006/relationships/hyperlink" Target="file:///\\10.1.1.3\Unidad%20de%20Denuncia%20Ciudadana\Oficios%20de%20recomendaciones\2021\Recomendaci&#243;n%203\SEA-SE-ST-1537-2021.pdf" TargetMode="External"/><Relationship Id="rId235" Type="http://schemas.openxmlformats.org/officeDocument/2006/relationships/hyperlink" Target="file:///\\10.1.1.3\Unidad%20de%20Denuncia%20Ciudadana\Oficios%20de%20recomendaciones\2021\Recomendaci&#243;n%203\SEA-SE-ST-1543-2021.pdf" TargetMode="External"/><Relationship Id="rId256" Type="http://schemas.openxmlformats.org/officeDocument/2006/relationships/hyperlink" Target="file:///\\10.1.1.3\Unidad%20de%20Denuncia%20Ciudadana\Oficios%20de%20recomendaciones\2021\Recomendaci&#243;n%204\SEA-SE-ST-1588-2021.pdf" TargetMode="External"/><Relationship Id="rId277" Type="http://schemas.openxmlformats.org/officeDocument/2006/relationships/table" Target="../tables/table1.xml"/><Relationship Id="rId116" Type="http://schemas.openxmlformats.org/officeDocument/2006/relationships/hyperlink" Target="file:///\\10.1.1.3\Unidad%20de%20Denuncia%20Ciudadana\Oficios%20de%20recomendaciones\2021\Recomendaci&#243;n%202\SEA-SE-ST-1420-2021.pdf" TargetMode="External"/><Relationship Id="rId137" Type="http://schemas.openxmlformats.org/officeDocument/2006/relationships/hyperlink" Target="file:///\\10.1.1.3\Unidad%20de%20Denuncia%20Ciudadana\Oficios%20de%20recomendaciones\2021\Recomendaci&#243;n%203\SEA-SE-ST-1464-2021.pdf" TargetMode="External"/><Relationship Id="rId158" Type="http://schemas.openxmlformats.org/officeDocument/2006/relationships/hyperlink" Target="file:///\\10.1.1.3\Unidad%20de%20Denuncia%20Ciudadana\Oficios%20de%20recomendaciones\2021\Recomendaci&#243;n%203\SEA-SE-ST-1472-2021.pdf" TargetMode="External"/><Relationship Id="rId20" Type="http://schemas.openxmlformats.org/officeDocument/2006/relationships/hyperlink" Target="file:///\\10.1.1.3\Unidad%20de%20Denuncia%20Ciudadana\Oficios%20de%20recomendaciones\2021\Recomendaci&#243;n%201\SEA-SE-ST-1321-2021.pdf" TargetMode="External"/><Relationship Id="rId41" Type="http://schemas.openxmlformats.org/officeDocument/2006/relationships/hyperlink" Target="file:///\\10.1.1.3\Unidad%20de%20Denuncia%20Ciudadana\Oficios%20de%20recomendaciones\2021\Recomendaci&#243;n%202\SEA-SE-ST-1355-2021.pdf" TargetMode="External"/><Relationship Id="rId62" Type="http://schemas.openxmlformats.org/officeDocument/2006/relationships/hyperlink" Target="file:///\\10.1.1.3\Unidad%20de%20Denuncia%20Ciudadana\Oficios%20de%20recomendaciones\2021\Recomendaci&#243;n%202\SEA-SE-ST-1369-2021.pdf" TargetMode="External"/><Relationship Id="rId83" Type="http://schemas.openxmlformats.org/officeDocument/2006/relationships/hyperlink" Target="file:///\\10.1.1.3\Unidad%20de%20Denuncia%20Ciudadana\Oficios%20de%20recomendaciones\2021\Recomendaci&#243;n%202\SEA-SE-ST-1391-2021.pdf" TargetMode="External"/><Relationship Id="rId179" Type="http://schemas.openxmlformats.org/officeDocument/2006/relationships/hyperlink" Target="file:///\\10.1.1.3\Unidad%20de%20Denuncia%20Ciudadana\Oficios%20de%20recomendaciones\2021\Recomendaci&#243;n%203\SEA-SE-ST-1487-2021.pdf" TargetMode="External"/><Relationship Id="rId190" Type="http://schemas.openxmlformats.org/officeDocument/2006/relationships/hyperlink" Target="file:///\\10.1.1.3\Unidad%20de%20Denuncia%20Ciudadana\Oficios%20de%20recomendaciones\2021\Recomendaci&#243;n%203\SEA-SE-ST-1500-2021.pdf" TargetMode="External"/><Relationship Id="rId204" Type="http://schemas.openxmlformats.org/officeDocument/2006/relationships/hyperlink" Target="file:///\\10.1.1.3\Unidad%20de%20Denuncia%20Ciudadana\Oficios%20de%20recomendaciones\2021\Recomendaci&#243;n%203\SEA-SE-ST-1523-2021.pdf" TargetMode="External"/><Relationship Id="rId225" Type="http://schemas.openxmlformats.org/officeDocument/2006/relationships/hyperlink" Target="file:///\\10.1.1.3\Unidad%20de%20Denuncia%20Ciudadana\Oficios%20de%20recomendaciones\2021\Recomendaci&#243;n%203\SEA-SE-ST-1547-2021.pdf" TargetMode="External"/><Relationship Id="rId246" Type="http://schemas.openxmlformats.org/officeDocument/2006/relationships/hyperlink" Target="file:///\\10.1.1.3\Unidad%20de%20Denuncia%20Ciudadana\Oficios%20de%20recomendaciones\2021\Recomendaci&#243;n%204\SEA-SE-ST-1592-2021.pdf" TargetMode="External"/><Relationship Id="rId267" Type="http://schemas.openxmlformats.org/officeDocument/2006/relationships/hyperlink" Target="file:///\\10.1.1.3\Unidad%20de%20Denuncia%20Ciudadana\Oficios%20de%20recomendaciones\2021\Recomendaci&#243;n%204\SEA-SE-ST-1604-2021.pdf" TargetMode="External"/><Relationship Id="rId106" Type="http://schemas.openxmlformats.org/officeDocument/2006/relationships/hyperlink" Target="file:///\\10.1.1.3\Unidad%20de%20Denuncia%20Ciudadana\Oficios%20de%20recomendaciones\2021\Recomendaci&#243;n%202\SEA-SE-ST-1421-2021.pdf" TargetMode="External"/><Relationship Id="rId127" Type="http://schemas.openxmlformats.org/officeDocument/2006/relationships/hyperlink" Target="file:///\\10.1.1.3\Unidad%20de%20Denuncia%20Ciudadana\Oficios%20de%20recomendaciones\2021\Recomendaci&#243;n%202\SEA-SE-ST-1434-2021.pdf" TargetMode="External"/><Relationship Id="rId10" Type="http://schemas.openxmlformats.org/officeDocument/2006/relationships/hyperlink" Target="file:///\\10.1.1.3\Unidad%20de%20Denuncia%20Ciudadana\Oficios%20de%20recomendaciones\2021\Recomendaci&#243;n%201\SEA-SE-ST-1311-2021.pdf" TargetMode="External"/><Relationship Id="rId31" Type="http://schemas.openxmlformats.org/officeDocument/2006/relationships/hyperlink" Target="file:///\\10.1.1.3\Unidad%20de%20Denuncia%20Ciudadana\Oficios%20de%20recomendaciones\2021\Recomendaci&#243;n%202\SEA-SE-ST-1338-2021.pdf" TargetMode="External"/><Relationship Id="rId52" Type="http://schemas.openxmlformats.org/officeDocument/2006/relationships/hyperlink" Target="file:///\\10.1.1.3\Unidad%20de%20Denuncia%20Ciudadana\Oficios%20de%20recomendaciones\2021\Recomendaci&#243;n%202\SEA-SE-ST-1359-2021.pdf" TargetMode="External"/><Relationship Id="rId73" Type="http://schemas.openxmlformats.org/officeDocument/2006/relationships/hyperlink" Target="file:///\\10.1.1.3\Unidad%20de%20Denuncia%20Ciudadana\Oficios%20de%20recomendaciones\2021\Recomendaci&#243;n%202\SEA-SE-ST-1390-2021.pdf" TargetMode="External"/><Relationship Id="rId94" Type="http://schemas.openxmlformats.org/officeDocument/2006/relationships/hyperlink" Target="file:///\\10.1.1.3\Unidad%20de%20Denuncia%20Ciudadana\Oficios%20de%20recomendaciones\2021\Recomendaci&#243;n%202\SEA-SE-ST-1412-2021.pdf" TargetMode="External"/><Relationship Id="rId148" Type="http://schemas.openxmlformats.org/officeDocument/2006/relationships/hyperlink" Target="file:///\\10.1.1.3\Unidad%20de%20Denuncia%20Ciudadana\Oficios%20de%20recomendaciones\2021\Recomendaci&#243;n%203\SEA-SE-ST-1462-2021.pdf" TargetMode="External"/><Relationship Id="rId169" Type="http://schemas.openxmlformats.org/officeDocument/2006/relationships/hyperlink" Target="file:///\\10.1.1.3\Unidad%20de%20Denuncia%20Ciudadana\Oficios%20de%20recomendaciones\2021\Recomendaci&#243;n%203\SEA-SE-ST-1493-2021.pdf" TargetMode="External"/><Relationship Id="rId4" Type="http://schemas.openxmlformats.org/officeDocument/2006/relationships/hyperlink" Target="file:///\\10.1.1.3\Unidad%20de%20Denuncia%20Ciudadana\Oficios%20de%20recomendaciones\2021\Recomendaci&#243;n%201\SEA-SE-ST-1309-2021.pdf" TargetMode="External"/><Relationship Id="rId180" Type="http://schemas.openxmlformats.org/officeDocument/2006/relationships/hyperlink" Target="file:///\\10.1.1.3\Unidad%20de%20Denuncia%20Ciudadana\Oficios%20de%20recomendaciones\2021\Recomendaci&#243;n%203\SEA-SE-ST-1485-2021.pdf" TargetMode="External"/><Relationship Id="rId215" Type="http://schemas.openxmlformats.org/officeDocument/2006/relationships/hyperlink" Target="file:///\\10.1.1.3\Unidad%20de%20Denuncia%20Ciudadana\Oficios%20de%20recomendaciones\2021\Recomendaci&#243;n%203\SEA-SE-ST-1534-2021.pdf" TargetMode="External"/><Relationship Id="rId236" Type="http://schemas.openxmlformats.org/officeDocument/2006/relationships/hyperlink" Target="file:///\\10.1.1.3\Unidad%20de%20Denuncia%20Ciudadana\Oficios%20de%20recomendaciones\2021\Recomendaci&#243;n%203\SEA-SE-ST-1555-2021.pdf" TargetMode="External"/><Relationship Id="rId257" Type="http://schemas.openxmlformats.org/officeDocument/2006/relationships/hyperlink" Target="file:///\\10.1.1.3\Unidad%20de%20Denuncia%20Ciudadana\Oficios%20de%20recomendaciones\2021\Recomendaci&#243;n%204\SEA-SE-ST-1586-2021.pdf" TargetMode="External"/><Relationship Id="rId278" Type="http://schemas.microsoft.com/office/2007/relationships/slicer" Target="../slicers/slicer1.xml"/><Relationship Id="rId42" Type="http://schemas.openxmlformats.org/officeDocument/2006/relationships/hyperlink" Target="file:///\\10.1.1.3\Unidad%20de%20Denuncia%20Ciudadana\Oficios%20de%20recomendaciones\2021\Recomendaci&#243;n%202\SEA-SE-ST-1349-2021.pdf" TargetMode="External"/><Relationship Id="rId84" Type="http://schemas.openxmlformats.org/officeDocument/2006/relationships/hyperlink" Target="file:///\\10.1.1.3\Unidad%20de%20Denuncia%20Ciudadana\Oficios%20de%20recomendaciones\2021\Recomendaci&#243;n%202\SEA-SE-ST-1398-2021.pdf" TargetMode="External"/><Relationship Id="rId138" Type="http://schemas.openxmlformats.org/officeDocument/2006/relationships/hyperlink" Target="file:///\\10.1.1.3\Unidad%20de%20Denuncia%20Ciudadana\Oficios%20de%20recomendaciones\2021\Recomendaci&#243;n%203\SEA-SE-ST-1465-2021.pdf" TargetMode="External"/><Relationship Id="rId191" Type="http://schemas.openxmlformats.org/officeDocument/2006/relationships/hyperlink" Target="file:///\\10.1.1.3\Unidad%20de%20Denuncia%20Ciudadana\Oficios%20de%20recomendaciones\2021\Recomendaci&#243;n%203\SEA-SE-ST-1499-2021.pdf" TargetMode="External"/><Relationship Id="rId205" Type="http://schemas.openxmlformats.org/officeDocument/2006/relationships/hyperlink" Target="file:///\\10.1.1.3\Unidad%20de%20Denuncia%20Ciudadana\Oficios%20de%20recomendaciones\2021\Recomendaci&#243;n%203\SEA-SE-ST-1522-2021.pdf" TargetMode="External"/><Relationship Id="rId247" Type="http://schemas.openxmlformats.org/officeDocument/2006/relationships/hyperlink" Target="file:///\\10.1.1.3\Unidad%20de%20Denuncia%20Ciudadana\Oficios%20de%20recomendaciones\2021\Recomendaci&#243;n%204\SEA-SE-ST-1595-2021.pdf" TargetMode="External"/><Relationship Id="rId107" Type="http://schemas.openxmlformats.org/officeDocument/2006/relationships/hyperlink" Target="file:///\\10.1.1.3\Unidad%20de%20Denuncia%20Ciudadana\Oficios%20de%20recomendaciones\2021\Recomendaci&#243;n%202\SEA-SE-ST-1427-2021.pdf" TargetMode="External"/><Relationship Id="rId11" Type="http://schemas.openxmlformats.org/officeDocument/2006/relationships/hyperlink" Target="file:///\\10.1.1.3\Unidad%20de%20Denuncia%20Ciudadana\Oficios%20de%20recomendaciones\2021\Recomendaci&#243;n%201\SEA-SE-ST-1312-2021.pdf" TargetMode="External"/><Relationship Id="rId53" Type="http://schemas.openxmlformats.org/officeDocument/2006/relationships/hyperlink" Target="file:///\\10.1.1.3\Unidad%20de%20Denuncia%20Ciudadana\Oficios%20de%20recomendaciones\2021\Recomendaci&#243;n%202\SEA-SE-ST-1366-2021.pdf" TargetMode="External"/><Relationship Id="rId149" Type="http://schemas.openxmlformats.org/officeDocument/2006/relationships/hyperlink" Target="file:///\\10.1.1.3\Unidad%20de%20Denuncia%20Ciudadana\Oficios%20de%20recomendaciones\2021\Recomendaci&#243;n%203\SEA-SE-ST-1451-2021.pdf" TargetMode="External"/><Relationship Id="rId95" Type="http://schemas.openxmlformats.org/officeDocument/2006/relationships/hyperlink" Target="file:///\\10.1.1.3\Unidad%20de%20Denuncia%20Ciudadana\Oficios%20de%20recomendaciones\2021\Recomendaci&#243;n%202\SEA-SE-ST-1410-2021.pdf" TargetMode="External"/><Relationship Id="rId160" Type="http://schemas.openxmlformats.org/officeDocument/2006/relationships/hyperlink" Target="file:///\\10.1.1.3\Unidad%20de%20Denuncia%20Ciudadana\Oficios%20de%20recomendaciones\2021\Recomendaci&#243;n%203\SEA-SE-ST-1475-2021.pdf" TargetMode="External"/><Relationship Id="rId216" Type="http://schemas.openxmlformats.org/officeDocument/2006/relationships/hyperlink" Target="file:///\\10.1.1.3\Unidad%20de%20Denuncia%20Ciudadana\Oficios%20de%20recomendaciones\2021\Recomendaci&#243;n%203\SEA-SE-ST-1535-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AE189-5720-4C87-A927-08904C180D16}">
  <dimension ref="B12:Q311"/>
  <sheetViews>
    <sheetView tabSelected="1" zoomScale="80" zoomScaleNormal="80" workbookViewId="0">
      <selection activeCell="E14" sqref="E14"/>
    </sheetView>
  </sheetViews>
  <sheetFormatPr baseColWidth="10" defaultRowHeight="15" x14ac:dyDescent="0.25"/>
  <cols>
    <col min="2" max="2" width="9" customWidth="1"/>
    <col min="3" max="3" width="17.5703125" customWidth="1"/>
    <col min="4" max="5" width="24.5703125" customWidth="1"/>
    <col min="6" max="6" width="24.140625" customWidth="1"/>
    <col min="8" max="8" width="50.28515625" customWidth="1"/>
    <col min="9" max="9" width="34.28515625" customWidth="1"/>
    <col min="10" max="10" width="22.85546875" customWidth="1"/>
    <col min="12" max="13" width="14.42578125" customWidth="1"/>
    <col min="16" max="16" width="13.28515625" customWidth="1"/>
    <col min="17" max="17" width="14.140625" customWidth="1"/>
  </cols>
  <sheetData>
    <row r="12" spans="2:17" x14ac:dyDescent="0.25">
      <c r="F12" s="1">
        <f>SUBTOTAL(3,Tabla1[Estatus de la Respuesta 
(Se Acepta, Se Rechaza, Requiere Aclaración, Sin Respuesta, etc.)])</f>
        <v>298</v>
      </c>
    </row>
    <row r="13" spans="2:17" ht="86.25" customHeight="1" thickBot="1" x14ac:dyDescent="0.3">
      <c r="B13" s="2" t="s">
        <v>0</v>
      </c>
      <c r="C13" s="2" t="s">
        <v>1</v>
      </c>
      <c r="D13" s="3" t="s">
        <v>2</v>
      </c>
      <c r="E13" s="3" t="s">
        <v>3</v>
      </c>
      <c r="F13" s="4" t="s">
        <v>4</v>
      </c>
      <c r="G13" s="4" t="s">
        <v>5</v>
      </c>
      <c r="H13" s="4" t="s">
        <v>6</v>
      </c>
      <c r="I13" s="4" t="s">
        <v>7</v>
      </c>
      <c r="J13" s="5" t="s">
        <v>8</v>
      </c>
      <c r="K13" s="5" t="s">
        <v>9</v>
      </c>
      <c r="L13" s="5" t="s">
        <v>10</v>
      </c>
      <c r="M13" s="5" t="s">
        <v>11</v>
      </c>
      <c r="N13" s="5" t="s">
        <v>12</v>
      </c>
      <c r="O13" s="5" t="s">
        <v>13</v>
      </c>
      <c r="P13" s="5" t="s">
        <v>14</v>
      </c>
      <c r="Q13" s="5" t="s">
        <v>15</v>
      </c>
    </row>
    <row r="14" spans="2:17" ht="45" x14ac:dyDescent="0.25">
      <c r="B14" s="6" t="s">
        <v>16</v>
      </c>
      <c r="C14" s="7">
        <v>1</v>
      </c>
      <c r="D14" s="8" t="s">
        <v>17</v>
      </c>
      <c r="E14" s="9" t="s">
        <v>18</v>
      </c>
      <c r="F14" s="5" t="s">
        <v>19</v>
      </c>
      <c r="G14" s="5">
        <f>VLOOKUP(Tabla1[[#This Row],[Estatus de la Respuesta 
(Se Acepta, Se Rechaza, Requiere Aclaración, Sin Respuesta, etc.)]],[1]Valores!$B$2:$C$8,2,0)</f>
        <v>2</v>
      </c>
      <c r="H14" s="5" t="s">
        <v>20</v>
      </c>
      <c r="I14" s="5"/>
      <c r="J14" s="10" t="s">
        <v>21</v>
      </c>
      <c r="K14" s="5"/>
      <c r="L14" s="5"/>
      <c r="M14" s="5" t="s">
        <v>19</v>
      </c>
      <c r="N14" s="11" t="s">
        <v>22</v>
      </c>
      <c r="O14" s="5"/>
      <c r="P14" s="12">
        <f>Tabla1[[#This Row],[Fecha de Acuse 2o Oficio]]+15</f>
        <v>15</v>
      </c>
      <c r="Q14" s="5" t="s">
        <v>22</v>
      </c>
    </row>
    <row r="15" spans="2:17" ht="105" x14ac:dyDescent="0.25">
      <c r="B15" s="6" t="s">
        <v>16</v>
      </c>
      <c r="C15" s="8">
        <v>2</v>
      </c>
      <c r="D15" s="8" t="s">
        <v>23</v>
      </c>
      <c r="E15" s="9" t="s">
        <v>24</v>
      </c>
      <c r="F15" s="5" t="s">
        <v>25</v>
      </c>
      <c r="G15" s="5">
        <f>VLOOKUP(Tabla1[[#This Row],[Estatus de la Respuesta 
(Se Acepta, Se Rechaza, Requiere Aclaración, Sin Respuesta, etc.)]],[1]Valores!$B$2:$C$8,2,0)</f>
        <v>1</v>
      </c>
      <c r="H15" s="5" t="s">
        <v>26</v>
      </c>
      <c r="I15" s="5"/>
      <c r="J15" s="10" t="s">
        <v>27</v>
      </c>
      <c r="K15" s="5"/>
      <c r="L15" s="5"/>
      <c r="M15" s="5" t="s">
        <v>28</v>
      </c>
      <c r="N15" s="11" t="s">
        <v>29</v>
      </c>
      <c r="O15" s="12">
        <v>44713</v>
      </c>
      <c r="P15" s="12">
        <f>Tabla1[[#This Row],[Fecha de Acuse 2o Oficio]]+15</f>
        <v>44728</v>
      </c>
      <c r="Q15" s="5" t="s">
        <v>25</v>
      </c>
    </row>
    <row r="16" spans="2:17" ht="51" x14ac:dyDescent="0.25">
      <c r="B16" s="6" t="s">
        <v>16</v>
      </c>
      <c r="C16" s="8">
        <v>3</v>
      </c>
      <c r="D16" s="8" t="s">
        <v>30</v>
      </c>
      <c r="E16" s="9" t="s">
        <v>31</v>
      </c>
      <c r="F16" s="5" t="s">
        <v>28</v>
      </c>
      <c r="G16" s="5">
        <f>VLOOKUP(Tabla1[[#This Row],[Estatus de la Respuesta 
(Se Acepta, Se Rechaza, Requiere Aclaración, Sin Respuesta, etc.)]],[1]Valores!$B$2:$C$8,2,0)</f>
        <v>4</v>
      </c>
      <c r="H16" s="5"/>
      <c r="I16" s="5"/>
      <c r="J16" s="10" t="s">
        <v>32</v>
      </c>
      <c r="K16" s="5"/>
      <c r="L16" s="5"/>
      <c r="M16" s="5" t="s">
        <v>28</v>
      </c>
      <c r="N16" s="11" t="s">
        <v>33</v>
      </c>
      <c r="O16" s="5"/>
      <c r="P16" s="12">
        <f>Tabla1[[#This Row],[Fecha de Acuse 2o Oficio]]+15</f>
        <v>15</v>
      </c>
      <c r="Q16" s="5" t="s">
        <v>28</v>
      </c>
    </row>
    <row r="17" spans="2:17" ht="51" x14ac:dyDescent="0.25">
      <c r="B17" s="6" t="s">
        <v>16</v>
      </c>
      <c r="C17" s="8">
        <v>4</v>
      </c>
      <c r="D17" s="8" t="s">
        <v>34</v>
      </c>
      <c r="E17" s="9" t="s">
        <v>35</v>
      </c>
      <c r="F17" s="5" t="s">
        <v>36</v>
      </c>
      <c r="G17" s="5">
        <f>VLOOKUP(Tabla1[[#This Row],[Estatus de la Respuesta 
(Se Acepta, Se Rechaza, Requiere Aclaración, Sin Respuesta, etc.)]],[1]Valores!$B$2:$C$8,2,0)</f>
        <v>6</v>
      </c>
      <c r="H17" s="5"/>
      <c r="I17" s="5"/>
      <c r="J17" s="10" t="s">
        <v>37</v>
      </c>
      <c r="K17" s="5"/>
      <c r="L17" s="5"/>
      <c r="M17" s="5" t="s">
        <v>28</v>
      </c>
      <c r="N17" s="11" t="s">
        <v>38</v>
      </c>
      <c r="O17" s="5"/>
      <c r="P17" s="12">
        <f>Tabla1[[#This Row],[Fecha de Acuse 2o Oficio]]+15</f>
        <v>15</v>
      </c>
      <c r="Q17" s="5" t="s">
        <v>39</v>
      </c>
    </row>
    <row r="18" spans="2:17" ht="51" x14ac:dyDescent="0.25">
      <c r="B18" s="6" t="s">
        <v>16</v>
      </c>
      <c r="C18" s="8">
        <v>5</v>
      </c>
      <c r="D18" s="8" t="s">
        <v>40</v>
      </c>
      <c r="E18" s="9" t="s">
        <v>41</v>
      </c>
      <c r="F18" s="5" t="s">
        <v>28</v>
      </c>
      <c r="G18" s="5">
        <f>VLOOKUP(Tabla1[[#This Row],[Estatus de la Respuesta 
(Se Acepta, Se Rechaza, Requiere Aclaración, Sin Respuesta, etc.)]],[1]Valores!$B$2:$C$8,2,0)</f>
        <v>4</v>
      </c>
      <c r="H18" s="5"/>
      <c r="I18" s="5"/>
      <c r="J18" s="10" t="s">
        <v>42</v>
      </c>
      <c r="K18" s="5"/>
      <c r="L18" s="5"/>
      <c r="M18" s="5" t="s">
        <v>28</v>
      </c>
      <c r="N18" s="11" t="s">
        <v>43</v>
      </c>
      <c r="O18" s="5"/>
      <c r="P18" s="12">
        <f>Tabla1[[#This Row],[Fecha de Acuse 2o Oficio]]+15</f>
        <v>15</v>
      </c>
      <c r="Q18" s="5" t="s">
        <v>28</v>
      </c>
    </row>
    <row r="19" spans="2:17" ht="25.5" x14ac:dyDescent="0.25">
      <c r="B19" s="6" t="s">
        <v>16</v>
      </c>
      <c r="C19" s="8">
        <v>6</v>
      </c>
      <c r="D19" s="8" t="s">
        <v>44</v>
      </c>
      <c r="E19" s="9" t="s">
        <v>45</v>
      </c>
      <c r="F19" s="5" t="s">
        <v>46</v>
      </c>
      <c r="G19" s="5">
        <f>VLOOKUP(Tabla1[[#This Row],[Estatus de la Respuesta 
(Se Acepta, Se Rechaza, Requiere Aclaración, Sin Respuesta, etc.)]],[1]Valores!$B$2:$C$8,2,0)</f>
        <v>3</v>
      </c>
      <c r="H19" s="5" t="s">
        <v>47</v>
      </c>
      <c r="I19" s="5"/>
      <c r="J19" s="10" t="s">
        <v>48</v>
      </c>
      <c r="K19" s="5"/>
      <c r="L19" s="5"/>
      <c r="M19" s="5" t="s">
        <v>46</v>
      </c>
      <c r="N19" s="11" t="s">
        <v>22</v>
      </c>
      <c r="O19" s="5"/>
      <c r="P19" s="12">
        <f>Tabla1[[#This Row],[Fecha de Acuse 2o Oficio]]+15</f>
        <v>15</v>
      </c>
      <c r="Q19" s="5" t="s">
        <v>22</v>
      </c>
    </row>
    <row r="20" spans="2:17" ht="30" x14ac:dyDescent="0.25">
      <c r="B20" s="6" t="s">
        <v>16</v>
      </c>
      <c r="C20" s="8">
        <v>7</v>
      </c>
      <c r="D20" s="8" t="s">
        <v>49</v>
      </c>
      <c r="E20" s="9" t="s">
        <v>50</v>
      </c>
      <c r="F20" s="5" t="s">
        <v>46</v>
      </c>
      <c r="G20" s="5">
        <f>VLOOKUP(Tabla1[[#This Row],[Estatus de la Respuesta 
(Se Acepta, Se Rechaza, Requiere Aclaración, Sin Respuesta, etc.)]],[1]Valores!$B$2:$C$8,2,0)</f>
        <v>3</v>
      </c>
      <c r="H20" s="5" t="s">
        <v>51</v>
      </c>
      <c r="I20" s="5"/>
      <c r="J20" s="10" t="s">
        <v>52</v>
      </c>
      <c r="K20" s="5"/>
      <c r="L20" s="5"/>
      <c r="M20" s="5" t="s">
        <v>46</v>
      </c>
      <c r="N20" s="11" t="s">
        <v>22</v>
      </c>
      <c r="O20" s="5"/>
      <c r="P20" s="12">
        <f>Tabla1[[#This Row],[Fecha de Acuse 2o Oficio]]+15</f>
        <v>15</v>
      </c>
      <c r="Q20" s="5" t="s">
        <v>22</v>
      </c>
    </row>
    <row r="21" spans="2:17" ht="45" x14ac:dyDescent="0.25">
      <c r="B21" s="6" t="s">
        <v>16</v>
      </c>
      <c r="C21" s="8">
        <v>8</v>
      </c>
      <c r="D21" s="8" t="s">
        <v>53</v>
      </c>
      <c r="E21" s="9" t="s">
        <v>54</v>
      </c>
      <c r="F21" s="5" t="s">
        <v>46</v>
      </c>
      <c r="G21" s="5">
        <f>VLOOKUP(Tabla1[[#This Row],[Estatus de la Respuesta 
(Se Acepta, Se Rechaza, Requiere Aclaración, Sin Respuesta, etc.)]],[1]Valores!$B$2:$C$8,2,0)</f>
        <v>3</v>
      </c>
      <c r="H21" s="5" t="s">
        <v>55</v>
      </c>
      <c r="I21" s="5"/>
      <c r="J21" s="10" t="s">
        <v>56</v>
      </c>
      <c r="K21" s="5"/>
      <c r="L21" s="5"/>
      <c r="M21" s="5" t="s">
        <v>46</v>
      </c>
      <c r="N21" s="11" t="s">
        <v>22</v>
      </c>
      <c r="O21" s="5"/>
      <c r="P21" s="12">
        <f>Tabla1[[#This Row],[Fecha de Acuse 2o Oficio]]+15</f>
        <v>15</v>
      </c>
      <c r="Q21" s="5" t="s">
        <v>22</v>
      </c>
    </row>
    <row r="22" spans="2:17" ht="60" x14ac:dyDescent="0.25">
      <c r="B22" s="6" t="s">
        <v>16</v>
      </c>
      <c r="C22" s="8">
        <v>9</v>
      </c>
      <c r="D22" s="8" t="s">
        <v>57</v>
      </c>
      <c r="E22" s="9" t="s">
        <v>58</v>
      </c>
      <c r="F22" s="5" t="s">
        <v>25</v>
      </c>
      <c r="G22" s="5">
        <f>VLOOKUP(Tabla1[[#This Row],[Estatus de la Respuesta 
(Se Acepta, Se Rechaza, Requiere Aclaración, Sin Respuesta, etc.)]],[1]Valores!$B$2:$C$8,2,0)</f>
        <v>1</v>
      </c>
      <c r="H22" s="5" t="s">
        <v>59</v>
      </c>
      <c r="I22" s="5"/>
      <c r="J22" s="10" t="s">
        <v>60</v>
      </c>
      <c r="K22" s="5"/>
      <c r="L22" s="5"/>
      <c r="M22" s="5" t="s">
        <v>25</v>
      </c>
      <c r="N22" s="11" t="s">
        <v>22</v>
      </c>
      <c r="O22" s="5"/>
      <c r="P22" s="12">
        <f>Tabla1[[#This Row],[Fecha de Acuse 2o Oficio]]+15</f>
        <v>15</v>
      </c>
      <c r="Q22" s="5" t="s">
        <v>22</v>
      </c>
    </row>
    <row r="23" spans="2:17" ht="51" x14ac:dyDescent="0.25">
      <c r="B23" s="6" t="s">
        <v>16</v>
      </c>
      <c r="C23" s="8">
        <v>10</v>
      </c>
      <c r="D23" s="8" t="s">
        <v>61</v>
      </c>
      <c r="E23" s="9" t="s">
        <v>62</v>
      </c>
      <c r="F23" s="5" t="s">
        <v>63</v>
      </c>
      <c r="G23" s="5">
        <f>VLOOKUP(Tabla1[[#This Row],[Estatus de la Respuesta 
(Se Acepta, Se Rechaza, Requiere Aclaración, Sin Respuesta, etc.)]],[1]Valores!$B$2:$C$8,2,0)</f>
        <v>5</v>
      </c>
      <c r="H23" s="5"/>
      <c r="I23" s="5"/>
      <c r="J23" s="10" t="s">
        <v>64</v>
      </c>
      <c r="K23" s="5"/>
      <c r="L23" s="5"/>
      <c r="M23" s="5" t="s">
        <v>28</v>
      </c>
      <c r="N23" s="11" t="s">
        <v>65</v>
      </c>
      <c r="O23" s="12">
        <v>44679</v>
      </c>
      <c r="P23" s="12">
        <f>Tabla1[[#This Row],[Fecha de Acuse 2o Oficio]]+15</f>
        <v>44694</v>
      </c>
      <c r="Q23" s="5" t="s">
        <v>63</v>
      </c>
    </row>
    <row r="24" spans="2:17" ht="38.25" x14ac:dyDescent="0.25">
      <c r="B24" s="6" t="s">
        <v>16</v>
      </c>
      <c r="C24" s="8">
        <v>11</v>
      </c>
      <c r="D24" s="8" t="s">
        <v>66</v>
      </c>
      <c r="E24" s="9" t="s">
        <v>67</v>
      </c>
      <c r="F24" s="5" t="s">
        <v>25</v>
      </c>
      <c r="G24" s="5">
        <f>VLOOKUP(Tabla1[[#This Row],[Estatus de la Respuesta 
(Se Acepta, Se Rechaza, Requiere Aclaración, Sin Respuesta, etc.)]],[1]Valores!$B$2:$C$8,2,0)</f>
        <v>1</v>
      </c>
      <c r="H24" s="5" t="s">
        <v>68</v>
      </c>
      <c r="I24" s="5"/>
      <c r="J24" s="10" t="s">
        <v>69</v>
      </c>
      <c r="K24" s="5"/>
      <c r="L24" s="5"/>
      <c r="M24" s="5" t="s">
        <v>25</v>
      </c>
      <c r="N24" s="11" t="s">
        <v>22</v>
      </c>
      <c r="O24" s="5"/>
      <c r="P24" s="12">
        <f>Tabla1[[#This Row],[Fecha de Acuse 2o Oficio]]+15</f>
        <v>15</v>
      </c>
      <c r="Q24" s="5" t="s">
        <v>22</v>
      </c>
    </row>
    <row r="25" spans="2:17" ht="51" x14ac:dyDescent="0.25">
      <c r="B25" s="6" t="s">
        <v>16</v>
      </c>
      <c r="C25" s="8">
        <v>12</v>
      </c>
      <c r="D25" s="8" t="s">
        <v>70</v>
      </c>
      <c r="E25" s="9" t="s">
        <v>71</v>
      </c>
      <c r="F25" s="5" t="s">
        <v>36</v>
      </c>
      <c r="G25" s="5">
        <f>VLOOKUP(Tabla1[[#This Row],[Estatus de la Respuesta 
(Se Acepta, Se Rechaza, Requiere Aclaración, Sin Respuesta, etc.)]],[1]Valores!$B$2:$C$8,2,0)</f>
        <v>6</v>
      </c>
      <c r="H25" s="5"/>
      <c r="I25" s="5"/>
      <c r="J25" s="10" t="s">
        <v>72</v>
      </c>
      <c r="K25" s="5"/>
      <c r="L25" s="5"/>
      <c r="M25" s="5" t="s">
        <v>28</v>
      </c>
      <c r="N25" s="11" t="s">
        <v>73</v>
      </c>
      <c r="O25" s="5"/>
      <c r="P25" s="12">
        <f>Tabla1[[#This Row],[Fecha de Acuse 2o Oficio]]+15</f>
        <v>15</v>
      </c>
      <c r="Q25" s="5" t="s">
        <v>39</v>
      </c>
    </row>
    <row r="26" spans="2:17" ht="51" x14ac:dyDescent="0.25">
      <c r="B26" s="6" t="s">
        <v>16</v>
      </c>
      <c r="C26" s="8">
        <v>13</v>
      </c>
      <c r="D26" s="8" t="s">
        <v>74</v>
      </c>
      <c r="E26" s="9" t="s">
        <v>75</v>
      </c>
      <c r="F26" s="5" t="s">
        <v>63</v>
      </c>
      <c r="G26" s="5">
        <f>VLOOKUP(Tabla1[[#This Row],[Estatus de la Respuesta 
(Se Acepta, Se Rechaza, Requiere Aclaración, Sin Respuesta, etc.)]],[1]Valores!$B$2:$C$8,2,0)</f>
        <v>5</v>
      </c>
      <c r="H26" s="5"/>
      <c r="I26" s="5" t="s">
        <v>76</v>
      </c>
      <c r="J26" s="10" t="s">
        <v>77</v>
      </c>
      <c r="K26" s="5"/>
      <c r="L26" s="5"/>
      <c r="M26" s="5" t="s">
        <v>28</v>
      </c>
      <c r="N26" s="11" t="s">
        <v>78</v>
      </c>
      <c r="O26" s="12">
        <v>44623</v>
      </c>
      <c r="P26" s="12">
        <f>Tabla1[[#This Row],[Fecha de Acuse 2o Oficio]]+15</f>
        <v>44638</v>
      </c>
      <c r="Q26" s="5" t="s">
        <v>63</v>
      </c>
    </row>
    <row r="27" spans="2:17" ht="150" x14ac:dyDescent="0.25">
      <c r="B27" s="6" t="s">
        <v>16</v>
      </c>
      <c r="C27" s="8">
        <v>14</v>
      </c>
      <c r="D27" s="8" t="s">
        <v>79</v>
      </c>
      <c r="E27" s="9" t="s">
        <v>80</v>
      </c>
      <c r="F27" s="5" t="s">
        <v>19</v>
      </c>
      <c r="G27" s="5">
        <f>VLOOKUP(Tabla1[[#This Row],[Estatus de la Respuesta 
(Se Acepta, Se Rechaza, Requiere Aclaración, Sin Respuesta, etc.)]],[1]Valores!$B$2:$C$8,2,0)</f>
        <v>2</v>
      </c>
      <c r="H27" s="5" t="s">
        <v>81</v>
      </c>
      <c r="I27" s="5"/>
      <c r="J27" s="10" t="s">
        <v>82</v>
      </c>
      <c r="K27" s="5"/>
      <c r="L27" s="5"/>
      <c r="M27" s="5" t="s">
        <v>19</v>
      </c>
      <c r="N27" s="11" t="s">
        <v>22</v>
      </c>
      <c r="O27" s="5"/>
      <c r="P27" s="12">
        <f>Tabla1[[#This Row],[Fecha de Acuse 2o Oficio]]+15</f>
        <v>15</v>
      </c>
      <c r="Q27" s="5" t="s">
        <v>22</v>
      </c>
    </row>
    <row r="28" spans="2:17" ht="51" x14ac:dyDescent="0.25">
      <c r="B28" s="6" t="s">
        <v>16</v>
      </c>
      <c r="C28" s="8">
        <v>15</v>
      </c>
      <c r="D28" s="8" t="s">
        <v>83</v>
      </c>
      <c r="E28" s="9" t="s">
        <v>84</v>
      </c>
      <c r="F28" s="5" t="s">
        <v>36</v>
      </c>
      <c r="G28" s="5">
        <f>VLOOKUP(Tabla1[[#This Row],[Estatus de la Respuesta 
(Se Acepta, Se Rechaza, Requiere Aclaración, Sin Respuesta, etc.)]],[1]Valores!$B$2:$C$8,2,0)</f>
        <v>6</v>
      </c>
      <c r="H28" s="5"/>
      <c r="I28" s="5"/>
      <c r="J28" s="10" t="s">
        <v>85</v>
      </c>
      <c r="K28" s="5"/>
      <c r="L28" s="5"/>
      <c r="M28" s="5" t="s">
        <v>28</v>
      </c>
      <c r="N28" s="11" t="s">
        <v>86</v>
      </c>
      <c r="O28" s="5"/>
      <c r="P28" s="12">
        <f>Tabla1[[#This Row],[Fecha de Acuse 2o Oficio]]+15</f>
        <v>15</v>
      </c>
      <c r="Q28" s="5" t="s">
        <v>39</v>
      </c>
    </row>
    <row r="29" spans="2:17" ht="51" x14ac:dyDescent="0.25">
      <c r="B29" s="6" t="s">
        <v>16</v>
      </c>
      <c r="C29" s="8">
        <v>16</v>
      </c>
      <c r="D29" s="8" t="s">
        <v>87</v>
      </c>
      <c r="E29" s="9" t="s">
        <v>88</v>
      </c>
      <c r="F29" s="5" t="s">
        <v>36</v>
      </c>
      <c r="G29" s="5">
        <f>VLOOKUP(Tabla1[[#This Row],[Estatus de la Respuesta 
(Se Acepta, Se Rechaza, Requiere Aclaración, Sin Respuesta, etc.)]],[1]Valores!$B$2:$C$8,2,0)</f>
        <v>6</v>
      </c>
      <c r="H29" s="5"/>
      <c r="I29" s="5"/>
      <c r="J29" s="10" t="s">
        <v>89</v>
      </c>
      <c r="K29" s="5"/>
      <c r="L29" s="5"/>
      <c r="M29" s="5" t="s">
        <v>28</v>
      </c>
      <c r="N29" s="11" t="s">
        <v>90</v>
      </c>
      <c r="O29" s="5"/>
      <c r="P29" s="12">
        <f>Tabla1[[#This Row],[Fecha de Acuse 2o Oficio]]+15</f>
        <v>15</v>
      </c>
      <c r="Q29" s="5" t="s">
        <v>39</v>
      </c>
    </row>
    <row r="30" spans="2:17" ht="210" x14ac:dyDescent="0.25">
      <c r="B30" s="13" t="s">
        <v>91</v>
      </c>
      <c r="C30" s="14">
        <v>1</v>
      </c>
      <c r="D30" s="14" t="s">
        <v>92</v>
      </c>
      <c r="E30" s="9" t="s">
        <v>93</v>
      </c>
      <c r="F30" s="5" t="s">
        <v>25</v>
      </c>
      <c r="G30" s="5">
        <f>VLOOKUP(Tabla1[[#This Row],[Estatus de la Respuesta 
(Se Acepta, Se Rechaza, Requiere Aclaración, Sin Respuesta, etc.)]],[1]Valores!$B$2:$C$8,2,0)</f>
        <v>1</v>
      </c>
      <c r="H30" s="5" t="s">
        <v>94</v>
      </c>
      <c r="I30" s="5"/>
      <c r="J30" s="15" t="s">
        <v>95</v>
      </c>
      <c r="K30" s="5"/>
      <c r="L30" s="5"/>
      <c r="M30" s="5" t="s">
        <v>25</v>
      </c>
      <c r="N30" s="16" t="s">
        <v>22</v>
      </c>
      <c r="O30" s="5"/>
      <c r="P30" s="12">
        <f>Tabla1[[#This Row],[Fecha de Acuse 2o Oficio]]+15</f>
        <v>15</v>
      </c>
      <c r="Q30" s="5" t="s">
        <v>22</v>
      </c>
    </row>
    <row r="31" spans="2:17" ht="60" x14ac:dyDescent="0.25">
      <c r="B31" s="13" t="s">
        <v>91</v>
      </c>
      <c r="C31" s="8">
        <v>2</v>
      </c>
      <c r="D31" s="8" t="s">
        <v>96</v>
      </c>
      <c r="E31" s="9" t="s">
        <v>97</v>
      </c>
      <c r="F31" s="5" t="s">
        <v>25</v>
      </c>
      <c r="G31" s="5">
        <f>VLOOKUP(Tabla1[[#This Row],[Estatus de la Respuesta 
(Se Acepta, Se Rechaza, Requiere Aclaración, Sin Respuesta, etc.)]],[1]Valores!$B$2:$C$8,2,0)</f>
        <v>1</v>
      </c>
      <c r="H31" s="5" t="s">
        <v>98</v>
      </c>
      <c r="I31" s="5"/>
      <c r="J31" s="10" t="s">
        <v>99</v>
      </c>
      <c r="K31" s="5"/>
      <c r="L31" s="5"/>
      <c r="M31" s="5" t="s">
        <v>25</v>
      </c>
      <c r="N31" s="11" t="s">
        <v>22</v>
      </c>
      <c r="O31" s="5"/>
      <c r="P31" s="12">
        <f>Tabla1[[#This Row],[Fecha de Acuse 2o Oficio]]+15</f>
        <v>15</v>
      </c>
      <c r="Q31" s="5" t="s">
        <v>22</v>
      </c>
    </row>
    <row r="32" spans="2:17" ht="30" x14ac:dyDescent="0.25">
      <c r="B32" s="13" t="s">
        <v>91</v>
      </c>
      <c r="C32" s="8">
        <v>3</v>
      </c>
      <c r="D32" s="8" t="s">
        <v>100</v>
      </c>
      <c r="E32" s="9" t="s">
        <v>101</v>
      </c>
      <c r="F32" s="5" t="s">
        <v>46</v>
      </c>
      <c r="G32" s="5">
        <f>VLOOKUP(Tabla1[[#This Row],[Estatus de la Respuesta 
(Se Acepta, Se Rechaza, Requiere Aclaración, Sin Respuesta, etc.)]],[1]Valores!$B$2:$C$8,2,0)</f>
        <v>3</v>
      </c>
      <c r="H32" s="5" t="s">
        <v>102</v>
      </c>
      <c r="I32" s="5"/>
      <c r="J32" s="10" t="s">
        <v>103</v>
      </c>
      <c r="K32" s="5"/>
      <c r="L32" s="5"/>
      <c r="M32" s="5" t="s">
        <v>46</v>
      </c>
      <c r="N32" s="11" t="s">
        <v>22</v>
      </c>
      <c r="O32" s="5"/>
      <c r="P32" s="12">
        <f>Tabla1[[#This Row],[Fecha de Acuse 2o Oficio]]+15</f>
        <v>15</v>
      </c>
      <c r="Q32" s="5" t="s">
        <v>22</v>
      </c>
    </row>
    <row r="33" spans="2:17" ht="90" x14ac:dyDescent="0.25">
      <c r="B33" s="13" t="s">
        <v>91</v>
      </c>
      <c r="C33" s="8">
        <v>4</v>
      </c>
      <c r="D33" s="8" t="s">
        <v>104</v>
      </c>
      <c r="E33" s="9" t="s">
        <v>105</v>
      </c>
      <c r="F33" s="5" t="s">
        <v>46</v>
      </c>
      <c r="G33" s="5">
        <f>VLOOKUP(Tabla1[[#This Row],[Estatus de la Respuesta 
(Se Acepta, Se Rechaza, Requiere Aclaración, Sin Respuesta, etc.)]],[1]Valores!$B$2:$C$8,2,0)</f>
        <v>3</v>
      </c>
      <c r="H33" s="5" t="s">
        <v>106</v>
      </c>
      <c r="I33" s="5"/>
      <c r="J33" s="10" t="s">
        <v>107</v>
      </c>
      <c r="K33" s="5"/>
      <c r="L33" s="5"/>
      <c r="M33" s="5" t="s">
        <v>46</v>
      </c>
      <c r="N33" s="11" t="s">
        <v>22</v>
      </c>
      <c r="O33" s="5"/>
      <c r="P33" s="12">
        <f>Tabla1[[#This Row],[Fecha de Acuse 2o Oficio]]+15</f>
        <v>15</v>
      </c>
      <c r="Q33" s="5" t="s">
        <v>22</v>
      </c>
    </row>
    <row r="34" spans="2:17" ht="51" x14ac:dyDescent="0.25">
      <c r="B34" s="13" t="s">
        <v>91</v>
      </c>
      <c r="C34" s="8">
        <v>5</v>
      </c>
      <c r="D34" s="8" t="s">
        <v>108</v>
      </c>
      <c r="E34" s="9" t="s">
        <v>109</v>
      </c>
      <c r="F34" s="5" t="s">
        <v>25</v>
      </c>
      <c r="G34" s="5">
        <f>VLOOKUP(Tabla1[[#This Row],[Estatus de la Respuesta 
(Se Acepta, Se Rechaza, Requiere Aclaración, Sin Respuesta, etc.)]],[1]Valores!$B$2:$C$8,2,0)</f>
        <v>1</v>
      </c>
      <c r="H34" s="5" t="s">
        <v>110</v>
      </c>
      <c r="I34" s="5"/>
      <c r="J34" s="10" t="s">
        <v>111</v>
      </c>
      <c r="K34" s="5"/>
      <c r="L34" s="5"/>
      <c r="M34" s="5" t="s">
        <v>25</v>
      </c>
      <c r="N34" s="11" t="s">
        <v>22</v>
      </c>
      <c r="O34" s="5"/>
      <c r="P34" s="12">
        <f>Tabla1[[#This Row],[Fecha de Acuse 2o Oficio]]+15</f>
        <v>15</v>
      </c>
      <c r="Q34" s="5" t="s">
        <v>22</v>
      </c>
    </row>
    <row r="35" spans="2:17" ht="45" x14ac:dyDescent="0.25">
      <c r="B35" s="13" t="s">
        <v>91</v>
      </c>
      <c r="C35" s="8">
        <v>6</v>
      </c>
      <c r="D35" s="8" t="s">
        <v>112</v>
      </c>
      <c r="E35" s="9" t="s">
        <v>113</v>
      </c>
      <c r="F35" s="5" t="s">
        <v>25</v>
      </c>
      <c r="G35" s="5">
        <f>VLOOKUP(Tabla1[[#This Row],[Estatus de la Respuesta 
(Se Acepta, Se Rechaza, Requiere Aclaración, Sin Respuesta, etc.)]],[1]Valores!$B$2:$C$8,2,0)</f>
        <v>1</v>
      </c>
      <c r="H35" s="5" t="s">
        <v>114</v>
      </c>
      <c r="I35" s="5"/>
      <c r="J35" s="5" t="s">
        <v>115</v>
      </c>
      <c r="K35" s="5"/>
      <c r="L35" s="5"/>
      <c r="M35" s="5" t="s">
        <v>25</v>
      </c>
      <c r="N35" s="11" t="s">
        <v>22</v>
      </c>
      <c r="O35" s="5"/>
      <c r="P35" s="12">
        <f>Tabla1[[#This Row],[Fecha de Acuse 2o Oficio]]+15</f>
        <v>15</v>
      </c>
      <c r="Q35" s="5" t="s">
        <v>22</v>
      </c>
    </row>
    <row r="36" spans="2:17" ht="63.75" x14ac:dyDescent="0.25">
      <c r="B36" s="13" t="s">
        <v>91</v>
      </c>
      <c r="C36" s="8">
        <v>7</v>
      </c>
      <c r="D36" s="8" t="s">
        <v>116</v>
      </c>
      <c r="E36" s="9" t="s">
        <v>117</v>
      </c>
      <c r="F36" s="5" t="s">
        <v>25</v>
      </c>
      <c r="G36" s="5">
        <f>VLOOKUP(Tabla1[[#This Row],[Estatus de la Respuesta 
(Se Acepta, Se Rechaza, Requiere Aclaración, Sin Respuesta, etc.)]],[1]Valores!$B$2:$C$8,2,0)</f>
        <v>1</v>
      </c>
      <c r="H36" s="5" t="s">
        <v>118</v>
      </c>
      <c r="I36" s="5"/>
      <c r="J36" s="5" t="s">
        <v>119</v>
      </c>
      <c r="K36" s="5"/>
      <c r="L36" s="5"/>
      <c r="M36" s="5" t="s">
        <v>25</v>
      </c>
      <c r="N36" s="11" t="s">
        <v>22</v>
      </c>
      <c r="O36" s="5"/>
      <c r="P36" s="12">
        <f>Tabla1[[#This Row],[Fecha de Acuse 2o Oficio]]+15</f>
        <v>15</v>
      </c>
      <c r="Q36" s="5" t="s">
        <v>22</v>
      </c>
    </row>
    <row r="37" spans="2:17" ht="51" x14ac:dyDescent="0.25">
      <c r="B37" s="13" t="s">
        <v>91</v>
      </c>
      <c r="C37" s="8">
        <v>8</v>
      </c>
      <c r="D37" s="8" t="s">
        <v>120</v>
      </c>
      <c r="E37" s="9" t="s">
        <v>121</v>
      </c>
      <c r="F37" s="5" t="s">
        <v>28</v>
      </c>
      <c r="G37" s="5">
        <f>VLOOKUP(Tabla1[[#This Row],[Estatus de la Respuesta 
(Se Acepta, Se Rechaza, Requiere Aclaración, Sin Respuesta, etc.)]],[1]Valores!$B$2:$C$8,2,0)</f>
        <v>4</v>
      </c>
      <c r="H37" s="5"/>
      <c r="I37" s="5"/>
      <c r="J37" s="5" t="s">
        <v>122</v>
      </c>
      <c r="K37" s="5"/>
      <c r="L37" s="5"/>
      <c r="M37" s="5" t="s">
        <v>28</v>
      </c>
      <c r="N37" s="11" t="s">
        <v>123</v>
      </c>
      <c r="O37" s="5"/>
      <c r="P37" s="12">
        <f>Tabla1[[#This Row],[Fecha de Acuse 2o Oficio]]+15</f>
        <v>15</v>
      </c>
      <c r="Q37" s="5" t="s">
        <v>28</v>
      </c>
    </row>
    <row r="38" spans="2:17" ht="51" x14ac:dyDescent="0.25">
      <c r="B38" s="13" t="s">
        <v>91</v>
      </c>
      <c r="C38" s="8">
        <v>9</v>
      </c>
      <c r="D38" s="8" t="s">
        <v>124</v>
      </c>
      <c r="E38" s="9" t="s">
        <v>125</v>
      </c>
      <c r="F38" s="5" t="s">
        <v>25</v>
      </c>
      <c r="G38" s="5">
        <f>VLOOKUP(Tabla1[[#This Row],[Estatus de la Respuesta 
(Se Acepta, Se Rechaza, Requiere Aclaración, Sin Respuesta, etc.)]],[1]Valores!$B$2:$C$8,2,0)</f>
        <v>1</v>
      </c>
      <c r="H38" s="5" t="s">
        <v>126</v>
      </c>
      <c r="I38" s="5"/>
      <c r="J38" s="10" t="s">
        <v>127</v>
      </c>
      <c r="K38" s="5"/>
      <c r="L38" s="5"/>
      <c r="M38" s="5" t="s">
        <v>25</v>
      </c>
      <c r="N38" s="11" t="s">
        <v>22</v>
      </c>
      <c r="O38" s="5"/>
      <c r="P38" s="12">
        <f>Tabla1[[#This Row],[Fecha de Acuse 2o Oficio]]+15</f>
        <v>15</v>
      </c>
      <c r="Q38" s="5" t="s">
        <v>22</v>
      </c>
    </row>
    <row r="39" spans="2:17" ht="75" x14ac:dyDescent="0.25">
      <c r="B39" s="13" t="s">
        <v>91</v>
      </c>
      <c r="C39" s="8">
        <v>10</v>
      </c>
      <c r="D39" s="8" t="s">
        <v>128</v>
      </c>
      <c r="E39" s="9" t="s">
        <v>129</v>
      </c>
      <c r="F39" s="5" t="s">
        <v>25</v>
      </c>
      <c r="G39" s="5">
        <f>VLOOKUP(Tabla1[[#This Row],[Estatus de la Respuesta 
(Se Acepta, Se Rechaza, Requiere Aclaración, Sin Respuesta, etc.)]],[1]Valores!$B$2:$C$8,2,0)</f>
        <v>1</v>
      </c>
      <c r="H39" s="5" t="s">
        <v>130</v>
      </c>
      <c r="I39" s="5"/>
      <c r="J39" s="10" t="s">
        <v>131</v>
      </c>
      <c r="K39" s="5"/>
      <c r="L39" s="5"/>
      <c r="M39" s="5" t="s">
        <v>25</v>
      </c>
      <c r="N39" s="11" t="s">
        <v>22</v>
      </c>
      <c r="O39" s="5"/>
      <c r="P39" s="12">
        <f>Tabla1[[#This Row],[Fecha de Acuse 2o Oficio]]+15</f>
        <v>15</v>
      </c>
      <c r="Q39" s="5" t="s">
        <v>22</v>
      </c>
    </row>
    <row r="40" spans="2:17" ht="90" x14ac:dyDescent="0.25">
      <c r="B40" s="13" t="s">
        <v>91</v>
      </c>
      <c r="C40" s="8">
        <v>11</v>
      </c>
      <c r="D40" s="8" t="s">
        <v>112</v>
      </c>
      <c r="E40" s="9" t="s">
        <v>132</v>
      </c>
      <c r="F40" s="5" t="s">
        <v>25</v>
      </c>
      <c r="G40" s="5">
        <f>VLOOKUP(Tabla1[[#This Row],[Estatus de la Respuesta 
(Se Acepta, Se Rechaza, Requiere Aclaración, Sin Respuesta, etc.)]],[1]Valores!$B$2:$C$8,2,0)</f>
        <v>1</v>
      </c>
      <c r="H40" s="5" t="s">
        <v>133</v>
      </c>
      <c r="I40" s="5"/>
      <c r="J40" s="10" t="s">
        <v>134</v>
      </c>
      <c r="K40" s="5"/>
      <c r="L40" s="5"/>
      <c r="M40" s="5" t="s">
        <v>25</v>
      </c>
      <c r="N40" s="11" t="s">
        <v>22</v>
      </c>
      <c r="O40" s="5"/>
      <c r="P40" s="12">
        <f>Tabla1[[#This Row],[Fecha de Acuse 2o Oficio]]+15</f>
        <v>15</v>
      </c>
      <c r="Q40" s="5" t="s">
        <v>22</v>
      </c>
    </row>
    <row r="41" spans="2:17" ht="63.75" x14ac:dyDescent="0.25">
      <c r="B41" s="13" t="s">
        <v>91</v>
      </c>
      <c r="C41" s="8">
        <v>12</v>
      </c>
      <c r="D41" s="8" t="s">
        <v>108</v>
      </c>
      <c r="E41" s="9" t="s">
        <v>135</v>
      </c>
      <c r="F41" s="5" t="s">
        <v>25</v>
      </c>
      <c r="G41" s="5">
        <f>VLOOKUP(Tabla1[[#This Row],[Estatus de la Respuesta 
(Se Acepta, Se Rechaza, Requiere Aclaración, Sin Respuesta, etc.)]],[1]Valores!$B$2:$C$8,2,0)</f>
        <v>1</v>
      </c>
      <c r="H41" s="5" t="s">
        <v>136</v>
      </c>
      <c r="I41" s="5"/>
      <c r="J41" s="10" t="s">
        <v>137</v>
      </c>
      <c r="K41" s="5"/>
      <c r="L41" s="5"/>
      <c r="M41" s="5" t="s">
        <v>25</v>
      </c>
      <c r="N41" s="11" t="s">
        <v>22</v>
      </c>
      <c r="O41" s="5"/>
      <c r="P41" s="12">
        <f>Tabla1[[#This Row],[Fecha de Acuse 2o Oficio]]+15</f>
        <v>15</v>
      </c>
      <c r="Q41" s="5" t="s">
        <v>22</v>
      </c>
    </row>
    <row r="42" spans="2:17" ht="150" x14ac:dyDescent="0.25">
      <c r="B42" s="13" t="s">
        <v>91</v>
      </c>
      <c r="C42" s="8">
        <v>13</v>
      </c>
      <c r="D42" s="8" t="s">
        <v>138</v>
      </c>
      <c r="E42" s="9" t="s">
        <v>139</v>
      </c>
      <c r="F42" s="5" t="s">
        <v>25</v>
      </c>
      <c r="G42" s="5">
        <f>VLOOKUP(Tabla1[[#This Row],[Estatus de la Respuesta 
(Se Acepta, Se Rechaza, Requiere Aclaración, Sin Respuesta, etc.)]],[1]Valores!$B$2:$C$8,2,0)</f>
        <v>1</v>
      </c>
      <c r="H42" s="5" t="s">
        <v>140</v>
      </c>
      <c r="I42" s="5"/>
      <c r="J42" s="10" t="s">
        <v>99</v>
      </c>
      <c r="K42" s="5"/>
      <c r="L42" s="5"/>
      <c r="M42" s="5" t="s">
        <v>28</v>
      </c>
      <c r="N42" s="11" t="s">
        <v>141</v>
      </c>
      <c r="O42" s="5"/>
      <c r="P42" s="12">
        <f>Tabla1[[#This Row],[Fecha de Acuse 2o Oficio]]+15</f>
        <v>15</v>
      </c>
      <c r="Q42" s="5" t="s">
        <v>25</v>
      </c>
    </row>
    <row r="43" spans="2:17" ht="75" x14ac:dyDescent="0.25">
      <c r="B43" s="13" t="s">
        <v>91</v>
      </c>
      <c r="C43" s="8">
        <v>14</v>
      </c>
      <c r="D43" s="8" t="s">
        <v>142</v>
      </c>
      <c r="E43" s="9" t="s">
        <v>143</v>
      </c>
      <c r="F43" s="5" t="s">
        <v>25</v>
      </c>
      <c r="G43" s="5">
        <f>VLOOKUP(Tabla1[[#This Row],[Estatus de la Respuesta 
(Se Acepta, Se Rechaza, Requiere Aclaración, Sin Respuesta, etc.)]],[1]Valores!$B$2:$C$8,2,0)</f>
        <v>1</v>
      </c>
      <c r="H43" s="5" t="s">
        <v>144</v>
      </c>
      <c r="I43" s="5"/>
      <c r="J43" s="5" t="s">
        <v>99</v>
      </c>
      <c r="K43" s="5"/>
      <c r="L43" s="5"/>
      <c r="M43" s="5" t="s">
        <v>25</v>
      </c>
      <c r="N43" s="11" t="s">
        <v>22</v>
      </c>
      <c r="O43" s="5"/>
      <c r="P43" s="12">
        <f>Tabla1[[#This Row],[Fecha de Acuse 2o Oficio]]+15</f>
        <v>15</v>
      </c>
      <c r="Q43" s="5" t="s">
        <v>22</v>
      </c>
    </row>
    <row r="44" spans="2:17" ht="60" x14ac:dyDescent="0.25">
      <c r="B44" s="13" t="s">
        <v>91</v>
      </c>
      <c r="C44" s="8">
        <v>15</v>
      </c>
      <c r="D44" s="8" t="s">
        <v>145</v>
      </c>
      <c r="E44" s="9" t="s">
        <v>146</v>
      </c>
      <c r="F44" s="5" t="s">
        <v>25</v>
      </c>
      <c r="G44" s="5">
        <f>VLOOKUP(Tabla1[[#This Row],[Estatus de la Respuesta 
(Se Acepta, Se Rechaza, Requiere Aclaración, Sin Respuesta, etc.)]],[1]Valores!$B$2:$C$8,2,0)</f>
        <v>1</v>
      </c>
      <c r="H44" s="5" t="s">
        <v>147</v>
      </c>
      <c r="I44" s="5"/>
      <c r="J44" s="10" t="s">
        <v>148</v>
      </c>
      <c r="K44" s="5"/>
      <c r="L44" s="5"/>
      <c r="M44" s="5" t="s">
        <v>25</v>
      </c>
      <c r="N44" s="11" t="s">
        <v>22</v>
      </c>
      <c r="O44" s="5"/>
      <c r="P44" s="12">
        <f>Tabla1[[#This Row],[Fecha de Acuse 2o Oficio]]+15</f>
        <v>15</v>
      </c>
      <c r="Q44" s="5" t="s">
        <v>22</v>
      </c>
    </row>
    <row r="45" spans="2:17" ht="51" x14ac:dyDescent="0.25">
      <c r="B45" s="13" t="s">
        <v>91</v>
      </c>
      <c r="C45" s="8">
        <v>16</v>
      </c>
      <c r="D45" s="8" t="s">
        <v>149</v>
      </c>
      <c r="E45" s="9" t="s">
        <v>150</v>
      </c>
      <c r="F45" s="5" t="s">
        <v>25</v>
      </c>
      <c r="G45" s="5">
        <f>VLOOKUP(Tabla1[[#This Row],[Estatus de la Respuesta 
(Se Acepta, Se Rechaza, Requiere Aclaración, Sin Respuesta, etc.)]],[1]Valores!$B$2:$C$8,2,0)</f>
        <v>1</v>
      </c>
      <c r="H45" s="5" t="s">
        <v>151</v>
      </c>
      <c r="I45" s="5" t="s">
        <v>152</v>
      </c>
      <c r="J45" s="5" t="s">
        <v>99</v>
      </c>
      <c r="K45" s="5"/>
      <c r="L45" s="5"/>
      <c r="M45" s="5" t="s">
        <v>28</v>
      </c>
      <c r="N45" s="11" t="s">
        <v>153</v>
      </c>
      <c r="O45" s="12">
        <v>44699</v>
      </c>
      <c r="P45" s="12">
        <f>Tabla1[[#This Row],[Fecha de Acuse 2o Oficio]]+15</f>
        <v>44714</v>
      </c>
      <c r="Q45" s="5" t="s">
        <v>25</v>
      </c>
    </row>
    <row r="46" spans="2:17" ht="60" x14ac:dyDescent="0.25">
      <c r="B46" s="13" t="s">
        <v>91</v>
      </c>
      <c r="C46" s="8">
        <v>17</v>
      </c>
      <c r="D46" s="8" t="s">
        <v>154</v>
      </c>
      <c r="E46" s="9" t="s">
        <v>155</v>
      </c>
      <c r="F46" s="5" t="s">
        <v>36</v>
      </c>
      <c r="G46" s="5">
        <f>VLOOKUP(Tabla1[[#This Row],[Estatus de la Respuesta 
(Se Acepta, Se Rechaza, Requiere Aclaración, Sin Respuesta, etc.)]],[1]Valores!$B$2:$C$8,2,0)</f>
        <v>6</v>
      </c>
      <c r="H46" s="5"/>
      <c r="I46" s="5" t="s">
        <v>156</v>
      </c>
      <c r="J46" s="10" t="s">
        <v>157</v>
      </c>
      <c r="K46" s="5"/>
      <c r="L46" s="5"/>
      <c r="M46" s="5" t="s">
        <v>28</v>
      </c>
      <c r="N46" s="11" t="s">
        <v>158</v>
      </c>
      <c r="O46" s="5"/>
      <c r="P46" s="12">
        <f>Tabla1[[#This Row],[Fecha de Acuse 2o Oficio]]+15</f>
        <v>15</v>
      </c>
      <c r="Q46" s="5" t="s">
        <v>39</v>
      </c>
    </row>
    <row r="47" spans="2:17" ht="51" x14ac:dyDescent="0.25">
      <c r="B47" s="13" t="s">
        <v>91</v>
      </c>
      <c r="C47" s="8">
        <v>18</v>
      </c>
      <c r="D47" s="8" t="s">
        <v>159</v>
      </c>
      <c r="E47" s="9" t="s">
        <v>160</v>
      </c>
      <c r="F47" s="5" t="s">
        <v>63</v>
      </c>
      <c r="G47" s="5">
        <f>VLOOKUP(Tabla1[[#This Row],[Estatus de la Respuesta 
(Se Acepta, Se Rechaza, Requiere Aclaración, Sin Respuesta, etc.)]],[1]Valores!$B$2:$C$8,2,0)</f>
        <v>5</v>
      </c>
      <c r="H47" s="5"/>
      <c r="I47" s="5" t="s">
        <v>161</v>
      </c>
      <c r="J47" s="10" t="s">
        <v>162</v>
      </c>
      <c r="K47" s="5"/>
      <c r="L47" s="5"/>
      <c r="M47" s="5" t="s">
        <v>28</v>
      </c>
      <c r="N47" s="11" t="s">
        <v>163</v>
      </c>
      <c r="O47" s="12">
        <v>44623</v>
      </c>
      <c r="P47" s="12">
        <f>Tabla1[[#This Row],[Fecha de Acuse 2o Oficio]]+15</f>
        <v>44638</v>
      </c>
      <c r="Q47" s="5" t="s">
        <v>63</v>
      </c>
    </row>
    <row r="48" spans="2:17" ht="51" x14ac:dyDescent="0.25">
      <c r="B48" s="13" t="s">
        <v>91</v>
      </c>
      <c r="C48" s="8">
        <v>19</v>
      </c>
      <c r="D48" s="8" t="s">
        <v>164</v>
      </c>
      <c r="E48" s="9" t="s">
        <v>165</v>
      </c>
      <c r="F48" s="5" t="s">
        <v>63</v>
      </c>
      <c r="G48" s="5">
        <f>VLOOKUP(Tabla1[[#This Row],[Estatus de la Respuesta 
(Se Acepta, Se Rechaza, Requiere Aclaración, Sin Respuesta, etc.)]],[1]Valores!$B$2:$C$8,2,0)</f>
        <v>5</v>
      </c>
      <c r="H48" s="5"/>
      <c r="I48" s="5"/>
      <c r="J48" s="10" t="s">
        <v>166</v>
      </c>
      <c r="K48" s="5"/>
      <c r="L48" s="5"/>
      <c r="M48" s="5" t="s">
        <v>28</v>
      </c>
      <c r="N48" s="11" t="s">
        <v>167</v>
      </c>
      <c r="O48" s="12">
        <v>44694</v>
      </c>
      <c r="P48" s="12">
        <f>Tabla1[[#This Row],[Fecha de Acuse 2o Oficio]]+15</f>
        <v>44709</v>
      </c>
      <c r="Q48" s="5" t="s">
        <v>63</v>
      </c>
    </row>
    <row r="49" spans="2:17" ht="51" x14ac:dyDescent="0.25">
      <c r="B49" s="13" t="s">
        <v>91</v>
      </c>
      <c r="C49" s="8">
        <v>20</v>
      </c>
      <c r="D49" s="8" t="s">
        <v>168</v>
      </c>
      <c r="E49" s="9" t="s">
        <v>169</v>
      </c>
      <c r="F49" s="5" t="s">
        <v>28</v>
      </c>
      <c r="G49" s="5">
        <f>VLOOKUP(Tabla1[[#This Row],[Estatus de la Respuesta 
(Se Acepta, Se Rechaza, Requiere Aclaración, Sin Respuesta, etc.)]],[1]Valores!$B$2:$C$8,2,0)</f>
        <v>4</v>
      </c>
      <c r="H49" s="5"/>
      <c r="I49" s="5"/>
      <c r="J49" s="10" t="s">
        <v>170</v>
      </c>
      <c r="K49" s="5"/>
      <c r="L49" s="5"/>
      <c r="M49" s="5" t="s">
        <v>28</v>
      </c>
      <c r="N49" s="11" t="s">
        <v>171</v>
      </c>
      <c r="O49" s="5"/>
      <c r="P49" s="12">
        <f>Tabla1[[#This Row],[Fecha de Acuse 2o Oficio]]+15</f>
        <v>15</v>
      </c>
      <c r="Q49" s="5" t="s">
        <v>172</v>
      </c>
    </row>
    <row r="50" spans="2:17" ht="38.25" x14ac:dyDescent="0.25">
      <c r="B50" s="13" t="s">
        <v>91</v>
      </c>
      <c r="C50" s="8">
        <v>21</v>
      </c>
      <c r="D50" s="8" t="s">
        <v>173</v>
      </c>
      <c r="E50" s="9" t="s">
        <v>174</v>
      </c>
      <c r="F50" s="5" t="s">
        <v>25</v>
      </c>
      <c r="G50" s="5">
        <f>VLOOKUP(Tabla1[[#This Row],[Estatus de la Respuesta 
(Se Acepta, Se Rechaza, Requiere Aclaración, Sin Respuesta, etc.)]],[1]Valores!$B$2:$C$8,2,0)</f>
        <v>1</v>
      </c>
      <c r="H50" s="5" t="s">
        <v>175</v>
      </c>
      <c r="I50" s="5"/>
      <c r="J50" s="10" t="s">
        <v>176</v>
      </c>
      <c r="K50" s="5"/>
      <c r="L50" s="5"/>
      <c r="M50" s="5" t="s">
        <v>25</v>
      </c>
      <c r="N50" s="11" t="s">
        <v>22</v>
      </c>
      <c r="O50" s="5"/>
      <c r="P50" s="12">
        <f>Tabla1[[#This Row],[Fecha de Acuse 2o Oficio]]+15</f>
        <v>15</v>
      </c>
      <c r="Q50" s="5" t="s">
        <v>22</v>
      </c>
    </row>
    <row r="51" spans="2:17" ht="51" x14ac:dyDescent="0.25">
      <c r="B51" s="13" t="s">
        <v>91</v>
      </c>
      <c r="C51" s="8">
        <v>22</v>
      </c>
      <c r="D51" s="8" t="s">
        <v>177</v>
      </c>
      <c r="E51" s="9" t="s">
        <v>178</v>
      </c>
      <c r="F51" s="5" t="s">
        <v>36</v>
      </c>
      <c r="G51" s="5">
        <f>VLOOKUP(Tabla1[[#This Row],[Estatus de la Respuesta 
(Se Acepta, Se Rechaza, Requiere Aclaración, Sin Respuesta, etc.)]],[1]Valores!$B$2:$C$8,2,0)</f>
        <v>6</v>
      </c>
      <c r="H51" s="5"/>
      <c r="I51" s="5"/>
      <c r="J51" s="10" t="s">
        <v>179</v>
      </c>
      <c r="K51" s="5"/>
      <c r="L51" s="5"/>
      <c r="M51" s="5" t="s">
        <v>28</v>
      </c>
      <c r="N51" s="11" t="s">
        <v>180</v>
      </c>
      <c r="O51" s="5"/>
      <c r="P51" s="12">
        <f>Tabla1[[#This Row],[Fecha de Acuse 2o Oficio]]+15</f>
        <v>15</v>
      </c>
      <c r="Q51" s="5" t="s">
        <v>39</v>
      </c>
    </row>
    <row r="52" spans="2:17" ht="51" x14ac:dyDescent="0.25">
      <c r="B52" s="13" t="s">
        <v>91</v>
      </c>
      <c r="C52" s="8">
        <v>23</v>
      </c>
      <c r="D52" s="8" t="s">
        <v>30</v>
      </c>
      <c r="E52" s="9" t="s">
        <v>31</v>
      </c>
      <c r="F52" s="5" t="s">
        <v>36</v>
      </c>
      <c r="G52" s="5">
        <f>VLOOKUP(Tabla1[[#This Row],[Estatus de la Respuesta 
(Se Acepta, Se Rechaza, Requiere Aclaración, Sin Respuesta, etc.)]],[1]Valores!$B$2:$C$8,2,0)</f>
        <v>6</v>
      </c>
      <c r="H52" s="5"/>
      <c r="I52" s="5"/>
      <c r="J52" s="10" t="s">
        <v>181</v>
      </c>
      <c r="K52" s="5"/>
      <c r="L52" s="5"/>
      <c r="M52" s="5" t="s">
        <v>28</v>
      </c>
      <c r="N52" s="11" t="s">
        <v>182</v>
      </c>
      <c r="O52" s="5"/>
      <c r="P52" s="12">
        <f>Tabla1[[#This Row],[Fecha de Acuse 2o Oficio]]+15</f>
        <v>15</v>
      </c>
      <c r="Q52" s="5" t="s">
        <v>39</v>
      </c>
    </row>
    <row r="53" spans="2:17" ht="51" x14ac:dyDescent="0.25">
      <c r="B53" s="13" t="s">
        <v>91</v>
      </c>
      <c r="C53" s="8">
        <v>24</v>
      </c>
      <c r="D53" s="8" t="s">
        <v>183</v>
      </c>
      <c r="E53" s="9" t="s">
        <v>184</v>
      </c>
      <c r="F53" s="5" t="s">
        <v>63</v>
      </c>
      <c r="G53" s="5">
        <f>VLOOKUP(Tabla1[[#This Row],[Estatus de la Respuesta 
(Se Acepta, Se Rechaza, Requiere Aclaración, Sin Respuesta, etc.)]],[1]Valores!$B$2:$C$8,2,0)</f>
        <v>5</v>
      </c>
      <c r="H53" s="5"/>
      <c r="I53" s="5" t="s">
        <v>185</v>
      </c>
      <c r="J53" s="10" t="s">
        <v>186</v>
      </c>
      <c r="K53" s="5"/>
      <c r="L53" s="5"/>
      <c r="M53" s="5" t="s">
        <v>28</v>
      </c>
      <c r="N53" s="11" t="s">
        <v>187</v>
      </c>
      <c r="O53" s="12">
        <v>44623</v>
      </c>
      <c r="P53" s="12">
        <f>Tabla1[[#This Row],[Fecha de Acuse 2o Oficio]]+15</f>
        <v>44638</v>
      </c>
      <c r="Q53" s="5" t="s">
        <v>63</v>
      </c>
    </row>
    <row r="54" spans="2:17" ht="90" x14ac:dyDescent="0.25">
      <c r="B54" s="13" t="s">
        <v>91</v>
      </c>
      <c r="C54" s="8">
        <v>25</v>
      </c>
      <c r="D54" s="8" t="s">
        <v>188</v>
      </c>
      <c r="E54" s="9" t="s">
        <v>189</v>
      </c>
      <c r="F54" s="5" t="s">
        <v>25</v>
      </c>
      <c r="G54" s="5">
        <f>VLOOKUP(Tabla1[[#This Row],[Estatus de la Respuesta 
(Se Acepta, Se Rechaza, Requiere Aclaración, Sin Respuesta, etc.)]],[1]Valores!$B$2:$C$8,2,0)</f>
        <v>1</v>
      </c>
      <c r="H54" s="5" t="s">
        <v>190</v>
      </c>
      <c r="I54" s="5"/>
      <c r="J54" s="10" t="s">
        <v>191</v>
      </c>
      <c r="K54" s="5"/>
      <c r="L54" s="5"/>
      <c r="M54" s="5" t="s">
        <v>192</v>
      </c>
      <c r="N54" s="11" t="s">
        <v>193</v>
      </c>
      <c r="O54" s="12">
        <v>44693</v>
      </c>
      <c r="P54" s="12">
        <f>Tabla1[[#This Row],[Fecha de Acuse 2o Oficio]]+15</f>
        <v>44708</v>
      </c>
      <c r="Q54" s="5" t="s">
        <v>63</v>
      </c>
    </row>
    <row r="55" spans="2:17" ht="51" x14ac:dyDescent="0.25">
      <c r="B55" s="13" t="s">
        <v>91</v>
      </c>
      <c r="C55" s="8">
        <v>26</v>
      </c>
      <c r="D55" s="8" t="s">
        <v>194</v>
      </c>
      <c r="E55" s="9" t="s">
        <v>195</v>
      </c>
      <c r="F55" s="5" t="s">
        <v>25</v>
      </c>
      <c r="G55" s="5">
        <f>VLOOKUP(Tabla1[[#This Row],[Estatus de la Respuesta 
(Se Acepta, Se Rechaza, Requiere Aclaración, Sin Respuesta, etc.)]],[1]Valores!$B$2:$C$8,2,0)</f>
        <v>1</v>
      </c>
      <c r="H55" s="5" t="s">
        <v>196</v>
      </c>
      <c r="I55" s="5"/>
      <c r="J55" s="10" t="s">
        <v>197</v>
      </c>
      <c r="K55" s="5"/>
      <c r="L55" s="5"/>
      <c r="M55" s="5" t="s">
        <v>25</v>
      </c>
      <c r="N55" s="11" t="s">
        <v>198</v>
      </c>
      <c r="O55" s="5"/>
      <c r="P55" s="12">
        <f>Tabla1[[#This Row],[Fecha de Acuse 2o Oficio]]+15</f>
        <v>15</v>
      </c>
      <c r="Q55" s="5" t="s">
        <v>22</v>
      </c>
    </row>
    <row r="56" spans="2:17" ht="60" x14ac:dyDescent="0.25">
      <c r="B56" s="13" t="s">
        <v>91</v>
      </c>
      <c r="C56" s="8">
        <v>27</v>
      </c>
      <c r="D56" s="8" t="s">
        <v>199</v>
      </c>
      <c r="E56" s="9" t="s">
        <v>200</v>
      </c>
      <c r="F56" s="5" t="s">
        <v>36</v>
      </c>
      <c r="G56" s="5">
        <f>VLOOKUP(Tabla1[[#This Row],[Estatus de la Respuesta 
(Se Acepta, Se Rechaza, Requiere Aclaración, Sin Respuesta, etc.)]],[1]Valores!$B$2:$C$8,2,0)</f>
        <v>6</v>
      </c>
      <c r="H56" s="5"/>
      <c r="I56" s="5" t="s">
        <v>156</v>
      </c>
      <c r="J56" s="5" t="s">
        <v>201</v>
      </c>
      <c r="K56" s="5"/>
      <c r="L56" s="5"/>
      <c r="M56" s="5" t="s">
        <v>28</v>
      </c>
      <c r="N56" s="11" t="s">
        <v>198</v>
      </c>
      <c r="O56" s="5"/>
      <c r="P56" s="12">
        <f>Tabla1[[#This Row],[Fecha de Acuse 2o Oficio]]+15</f>
        <v>15</v>
      </c>
      <c r="Q56" s="5" t="s">
        <v>39</v>
      </c>
    </row>
    <row r="57" spans="2:17" ht="51" x14ac:dyDescent="0.25">
      <c r="B57" s="13" t="s">
        <v>91</v>
      </c>
      <c r="C57" s="8">
        <v>28</v>
      </c>
      <c r="D57" s="8" t="s">
        <v>34</v>
      </c>
      <c r="E57" s="9" t="s">
        <v>35</v>
      </c>
      <c r="F57" s="5" t="s">
        <v>25</v>
      </c>
      <c r="G57" s="5">
        <f>VLOOKUP(Tabla1[[#This Row],[Estatus de la Respuesta 
(Se Acepta, Se Rechaza, Requiere Aclaración, Sin Respuesta, etc.)]],[1]Valores!$B$2:$C$8,2,0)</f>
        <v>1</v>
      </c>
      <c r="H57" s="5" t="s">
        <v>202</v>
      </c>
      <c r="I57" s="5"/>
      <c r="J57" s="10" t="s">
        <v>203</v>
      </c>
      <c r="K57" s="5"/>
      <c r="L57" s="5"/>
      <c r="M57" s="5" t="s">
        <v>25</v>
      </c>
      <c r="N57" s="11" t="s">
        <v>204</v>
      </c>
      <c r="O57" s="5"/>
      <c r="P57" s="12">
        <f>Tabla1[[#This Row],[Fecha de Acuse 2o Oficio]]+15</f>
        <v>15</v>
      </c>
      <c r="Q57" s="5"/>
    </row>
    <row r="58" spans="2:17" ht="51" x14ac:dyDescent="0.25">
      <c r="B58" s="13" t="s">
        <v>91</v>
      </c>
      <c r="C58" s="8">
        <v>29</v>
      </c>
      <c r="D58" s="8" t="s">
        <v>205</v>
      </c>
      <c r="E58" s="9" t="s">
        <v>206</v>
      </c>
      <c r="F58" s="5" t="s">
        <v>28</v>
      </c>
      <c r="G58" s="5">
        <f>VLOOKUP(Tabla1[[#This Row],[Estatus de la Respuesta 
(Se Acepta, Se Rechaza, Requiere Aclaración, Sin Respuesta, etc.)]],[1]Valores!$B$2:$C$8,2,0)</f>
        <v>4</v>
      </c>
      <c r="H58" s="5"/>
      <c r="I58" s="5"/>
      <c r="J58" s="10" t="s">
        <v>207</v>
      </c>
      <c r="K58" s="5"/>
      <c r="L58" s="5"/>
      <c r="M58" s="5" t="s">
        <v>28</v>
      </c>
      <c r="N58" s="11" t="s">
        <v>204</v>
      </c>
      <c r="O58" s="5"/>
      <c r="P58" s="12">
        <f>Tabla1[[#This Row],[Fecha de Acuse 2o Oficio]]+15</f>
        <v>15</v>
      </c>
      <c r="Q58" s="5" t="s">
        <v>28</v>
      </c>
    </row>
    <row r="59" spans="2:17" ht="51" x14ac:dyDescent="0.25">
      <c r="B59" s="13" t="s">
        <v>91</v>
      </c>
      <c r="C59" s="8">
        <v>30</v>
      </c>
      <c r="D59" s="8" t="s">
        <v>208</v>
      </c>
      <c r="E59" s="9" t="s">
        <v>209</v>
      </c>
      <c r="F59" s="5" t="s">
        <v>25</v>
      </c>
      <c r="G59" s="5">
        <f>VLOOKUP(Tabla1[[#This Row],[Estatus de la Respuesta 
(Se Acepta, Se Rechaza, Requiere Aclaración, Sin Respuesta, etc.)]],[1]Valores!$B$2:$C$8,2,0)</f>
        <v>1</v>
      </c>
      <c r="H59" s="5" t="s">
        <v>210</v>
      </c>
      <c r="I59" s="5"/>
      <c r="J59" s="10" t="s">
        <v>211</v>
      </c>
      <c r="K59" s="5"/>
      <c r="L59" s="5"/>
      <c r="M59" s="5" t="s">
        <v>25</v>
      </c>
      <c r="N59" s="11" t="s">
        <v>212</v>
      </c>
      <c r="O59" s="5"/>
      <c r="P59" s="12">
        <f>Tabla1[[#This Row],[Fecha de Acuse 2o Oficio]]+15</f>
        <v>15</v>
      </c>
      <c r="Q59" s="5" t="s">
        <v>22</v>
      </c>
    </row>
    <row r="60" spans="2:17" ht="51" x14ac:dyDescent="0.25">
      <c r="B60" s="13" t="s">
        <v>91</v>
      </c>
      <c r="C60" s="8">
        <v>31</v>
      </c>
      <c r="D60" s="8" t="s">
        <v>213</v>
      </c>
      <c r="E60" s="9" t="s">
        <v>214</v>
      </c>
      <c r="F60" s="5" t="s">
        <v>63</v>
      </c>
      <c r="G60" s="5">
        <f>VLOOKUP(Tabla1[[#This Row],[Estatus de la Respuesta 
(Se Acepta, Se Rechaza, Requiere Aclaración, Sin Respuesta, etc.)]],[1]Valores!$B$2:$C$8,2,0)</f>
        <v>5</v>
      </c>
      <c r="H60" s="5"/>
      <c r="I60" s="5"/>
      <c r="J60" s="10" t="s">
        <v>215</v>
      </c>
      <c r="K60" s="5"/>
      <c r="L60" s="5"/>
      <c r="M60" s="5" t="s">
        <v>28</v>
      </c>
      <c r="N60" s="11" t="s">
        <v>216</v>
      </c>
      <c r="O60" s="12">
        <v>44693</v>
      </c>
      <c r="P60" s="12">
        <f>Tabla1[[#This Row],[Fecha de Acuse 2o Oficio]]+15</f>
        <v>44708</v>
      </c>
      <c r="Q60" s="5" t="s">
        <v>63</v>
      </c>
    </row>
    <row r="61" spans="2:17" ht="51" x14ac:dyDescent="0.25">
      <c r="B61" s="13" t="s">
        <v>91</v>
      </c>
      <c r="C61" s="8">
        <v>32</v>
      </c>
      <c r="D61" s="8" t="s">
        <v>23</v>
      </c>
      <c r="E61" s="9" t="s">
        <v>24</v>
      </c>
      <c r="F61" s="5" t="s">
        <v>46</v>
      </c>
      <c r="G61" s="5">
        <f>VLOOKUP(Tabla1[[#This Row],[Estatus de la Respuesta 
(Se Acepta, Se Rechaza, Requiere Aclaración, Sin Respuesta, etc.)]],[1]Valores!$B$2:$C$8,2,0)</f>
        <v>3</v>
      </c>
      <c r="H61" s="5"/>
      <c r="I61" s="5"/>
      <c r="J61" s="5" t="s">
        <v>217</v>
      </c>
      <c r="K61" s="5"/>
      <c r="L61" s="5"/>
      <c r="M61" s="5" t="s">
        <v>28</v>
      </c>
      <c r="N61" s="11" t="s">
        <v>212</v>
      </c>
      <c r="O61" s="5"/>
      <c r="P61" s="12">
        <f>Tabla1[[#This Row],[Fecha de Acuse 2o Oficio]]+15</f>
        <v>15</v>
      </c>
      <c r="Q61" s="5" t="s">
        <v>46</v>
      </c>
    </row>
    <row r="62" spans="2:17" ht="51" x14ac:dyDescent="0.25">
      <c r="B62" s="13" t="s">
        <v>91</v>
      </c>
      <c r="C62" s="8">
        <v>33</v>
      </c>
      <c r="D62" s="8" t="s">
        <v>40</v>
      </c>
      <c r="E62" s="9" t="s">
        <v>41</v>
      </c>
      <c r="F62" s="5" t="s">
        <v>25</v>
      </c>
      <c r="G62" s="5">
        <f>VLOOKUP(Tabla1[[#This Row],[Estatus de la Respuesta 
(Se Acepta, Se Rechaza, Requiere Aclaración, Sin Respuesta, etc.)]],[1]Valores!$B$2:$C$8,2,0)</f>
        <v>1</v>
      </c>
      <c r="H62" s="5" t="s">
        <v>218</v>
      </c>
      <c r="I62" s="5"/>
      <c r="J62" s="10" t="s">
        <v>219</v>
      </c>
      <c r="K62" s="5"/>
      <c r="L62" s="5"/>
      <c r="M62" s="5" t="s">
        <v>25</v>
      </c>
      <c r="N62" s="11" t="s">
        <v>220</v>
      </c>
      <c r="O62" s="5"/>
      <c r="P62" s="12">
        <f>Tabla1[[#This Row],[Fecha de Acuse 2o Oficio]]+15</f>
        <v>15</v>
      </c>
      <c r="Q62" s="5" t="s">
        <v>22</v>
      </c>
    </row>
    <row r="63" spans="2:17" ht="51" x14ac:dyDescent="0.25">
      <c r="B63" s="13" t="s">
        <v>91</v>
      </c>
      <c r="C63" s="8">
        <v>34</v>
      </c>
      <c r="D63" s="8" t="s">
        <v>221</v>
      </c>
      <c r="E63" s="9" t="s">
        <v>222</v>
      </c>
      <c r="F63" s="5" t="s">
        <v>36</v>
      </c>
      <c r="G63" s="5">
        <f>VLOOKUP(Tabla1[[#This Row],[Estatus de la Respuesta 
(Se Acepta, Se Rechaza, Requiere Aclaración, Sin Respuesta, etc.)]],[1]Valores!$B$2:$C$8,2,0)</f>
        <v>6</v>
      </c>
      <c r="H63" s="5"/>
      <c r="I63" s="5"/>
      <c r="J63" s="10" t="s">
        <v>223</v>
      </c>
      <c r="K63" s="5"/>
      <c r="L63" s="5"/>
      <c r="M63" s="5" t="s">
        <v>28</v>
      </c>
      <c r="N63" s="11" t="s">
        <v>224</v>
      </c>
      <c r="O63" s="5"/>
      <c r="P63" s="12">
        <f>Tabla1[[#This Row],[Fecha de Acuse 2o Oficio]]+15</f>
        <v>15</v>
      </c>
      <c r="Q63" s="5" t="s">
        <v>39</v>
      </c>
    </row>
    <row r="64" spans="2:17" ht="51" x14ac:dyDescent="0.25">
      <c r="B64" s="13" t="s">
        <v>91</v>
      </c>
      <c r="C64" s="8">
        <v>35</v>
      </c>
      <c r="D64" s="8" t="s">
        <v>44</v>
      </c>
      <c r="E64" s="9" t="s">
        <v>45</v>
      </c>
      <c r="F64" s="5" t="s">
        <v>36</v>
      </c>
      <c r="G64" s="5">
        <f>VLOOKUP(Tabla1[[#This Row],[Estatus de la Respuesta 
(Se Acepta, Se Rechaza, Requiere Aclaración, Sin Respuesta, etc.)]],[1]Valores!$B$2:$C$8,2,0)</f>
        <v>6</v>
      </c>
      <c r="H64" s="5" t="s">
        <v>225</v>
      </c>
      <c r="I64" s="5"/>
      <c r="J64" s="10" t="s">
        <v>226</v>
      </c>
      <c r="K64" s="5"/>
      <c r="L64" s="5"/>
      <c r="M64" s="5" t="s">
        <v>46</v>
      </c>
      <c r="N64" s="11" t="s">
        <v>227</v>
      </c>
      <c r="O64" s="5"/>
      <c r="P64" s="12">
        <f>Tabla1[[#This Row],[Fecha de Acuse 2o Oficio]]+15</f>
        <v>15</v>
      </c>
      <c r="Q64" s="5" t="s">
        <v>39</v>
      </c>
    </row>
    <row r="65" spans="2:17" ht="51" x14ac:dyDescent="0.25">
      <c r="B65" s="13" t="s">
        <v>91</v>
      </c>
      <c r="C65" s="8">
        <v>36</v>
      </c>
      <c r="D65" s="8" t="s">
        <v>49</v>
      </c>
      <c r="E65" s="9" t="s">
        <v>50</v>
      </c>
      <c r="F65" s="5" t="s">
        <v>46</v>
      </c>
      <c r="G65" s="5">
        <f>VLOOKUP(Tabla1[[#This Row],[Estatus de la Respuesta 
(Se Acepta, Se Rechaza, Requiere Aclaración, Sin Respuesta, etc.)]],[1]Valores!$B$2:$C$8,2,0)</f>
        <v>3</v>
      </c>
      <c r="H65" s="5" t="s">
        <v>228</v>
      </c>
      <c r="I65" s="5"/>
      <c r="J65" s="10" t="s">
        <v>229</v>
      </c>
      <c r="K65" s="5"/>
      <c r="L65" s="5"/>
      <c r="M65" s="5" t="s">
        <v>46</v>
      </c>
      <c r="N65" s="11" t="s">
        <v>230</v>
      </c>
      <c r="O65" s="5"/>
      <c r="P65" s="12">
        <f>Tabla1[[#This Row],[Fecha de Acuse 2o Oficio]]+15</f>
        <v>15</v>
      </c>
      <c r="Q65" s="5"/>
    </row>
    <row r="66" spans="2:17" ht="90" x14ac:dyDescent="0.25">
      <c r="B66" s="13" t="s">
        <v>91</v>
      </c>
      <c r="C66" s="8">
        <v>37</v>
      </c>
      <c r="D66" s="8" t="s">
        <v>231</v>
      </c>
      <c r="E66" s="9" t="s">
        <v>232</v>
      </c>
      <c r="F66" s="5" t="s">
        <v>25</v>
      </c>
      <c r="G66" s="5">
        <f>VLOOKUP(Tabla1[[#This Row],[Estatus de la Respuesta 
(Se Acepta, Se Rechaza, Requiere Aclaración, Sin Respuesta, etc.)]],[1]Valores!$B$2:$C$8,2,0)</f>
        <v>1</v>
      </c>
      <c r="H66" s="5" t="s">
        <v>233</v>
      </c>
      <c r="I66" s="5"/>
      <c r="J66" s="10" t="s">
        <v>234</v>
      </c>
      <c r="K66" s="5"/>
      <c r="L66" s="5"/>
      <c r="M66" s="5" t="s">
        <v>28</v>
      </c>
      <c r="N66" s="11" t="s">
        <v>235</v>
      </c>
      <c r="O66" s="12">
        <v>44699</v>
      </c>
      <c r="P66" s="12">
        <f>Tabla1[[#This Row],[Fecha de Acuse 2o Oficio]]+15</f>
        <v>44714</v>
      </c>
      <c r="Q66" s="5" t="s">
        <v>25</v>
      </c>
    </row>
    <row r="67" spans="2:17" ht="51" x14ac:dyDescent="0.25">
      <c r="B67" s="13" t="s">
        <v>91</v>
      </c>
      <c r="C67" s="8">
        <v>38</v>
      </c>
      <c r="D67" s="8" t="s">
        <v>236</v>
      </c>
      <c r="E67" s="9" t="s">
        <v>237</v>
      </c>
      <c r="F67" s="5" t="s">
        <v>36</v>
      </c>
      <c r="G67" s="5">
        <f>VLOOKUP(Tabla1[[#This Row],[Estatus de la Respuesta 
(Se Acepta, Se Rechaza, Requiere Aclaración, Sin Respuesta, etc.)]],[1]Valores!$B$2:$C$8,2,0)</f>
        <v>6</v>
      </c>
      <c r="H67" s="5"/>
      <c r="I67" s="5"/>
      <c r="J67" s="10" t="s">
        <v>238</v>
      </c>
      <c r="K67" s="5"/>
      <c r="L67" s="5"/>
      <c r="M67" s="5" t="s">
        <v>28</v>
      </c>
      <c r="N67" s="11" t="s">
        <v>220</v>
      </c>
      <c r="O67" s="5"/>
      <c r="P67" s="12">
        <f>Tabla1[[#This Row],[Fecha de Acuse 2o Oficio]]+15</f>
        <v>15</v>
      </c>
      <c r="Q67" s="5"/>
    </row>
    <row r="68" spans="2:17" ht="150" customHeight="1" x14ac:dyDescent="0.25">
      <c r="B68" s="13" t="s">
        <v>91</v>
      </c>
      <c r="C68" s="8">
        <v>39</v>
      </c>
      <c r="D68" s="8" t="s">
        <v>239</v>
      </c>
      <c r="E68" s="9" t="s">
        <v>240</v>
      </c>
      <c r="F68" s="5" t="s">
        <v>25</v>
      </c>
      <c r="G68" s="5">
        <f>VLOOKUP(Tabla1[[#This Row],[Estatus de la Respuesta 
(Se Acepta, Se Rechaza, Requiere Aclaración, Sin Respuesta, etc.)]],[1]Valores!$B$2:$C$8,2,0)</f>
        <v>1</v>
      </c>
      <c r="H68" s="5" t="s">
        <v>241</v>
      </c>
      <c r="I68" s="5"/>
      <c r="J68" s="5" t="s">
        <v>242</v>
      </c>
      <c r="K68" s="5"/>
      <c r="L68" s="5"/>
      <c r="M68" s="5" t="s">
        <v>28</v>
      </c>
      <c r="N68" s="11" t="s">
        <v>220</v>
      </c>
      <c r="O68" s="12">
        <v>44704</v>
      </c>
      <c r="P68" s="12">
        <f>Tabla1[[#This Row],[Fecha de Acuse 2o Oficio]]+15</f>
        <v>44719</v>
      </c>
      <c r="Q68" s="5" t="s">
        <v>63</v>
      </c>
    </row>
    <row r="69" spans="2:17" ht="51" x14ac:dyDescent="0.25">
      <c r="B69" s="13" t="s">
        <v>91</v>
      </c>
      <c r="C69" s="8">
        <v>40</v>
      </c>
      <c r="D69" s="8" t="s">
        <v>243</v>
      </c>
      <c r="E69" s="9" t="s">
        <v>244</v>
      </c>
      <c r="F69" s="5" t="s">
        <v>25</v>
      </c>
      <c r="G69" s="5">
        <f>VLOOKUP(Tabla1[[#This Row],[Estatus de la Respuesta 
(Se Acepta, Se Rechaza, Requiere Aclaración, Sin Respuesta, etc.)]],[1]Valores!$B$2:$C$8,2,0)</f>
        <v>1</v>
      </c>
      <c r="H69" s="5" t="s">
        <v>245</v>
      </c>
      <c r="I69" s="5"/>
      <c r="J69" s="10" t="s">
        <v>246</v>
      </c>
      <c r="K69" s="5"/>
      <c r="L69" s="5"/>
      <c r="M69" s="5" t="s">
        <v>25</v>
      </c>
      <c r="N69" s="11" t="s">
        <v>247</v>
      </c>
      <c r="O69" s="5"/>
      <c r="P69" s="12">
        <f>Tabla1[[#This Row],[Fecha de Acuse 2o Oficio]]+15</f>
        <v>15</v>
      </c>
      <c r="Q69" s="5" t="s">
        <v>22</v>
      </c>
    </row>
    <row r="70" spans="2:17" ht="51" x14ac:dyDescent="0.25">
      <c r="B70" s="13" t="s">
        <v>91</v>
      </c>
      <c r="C70" s="8">
        <v>41</v>
      </c>
      <c r="D70" s="8" t="s">
        <v>248</v>
      </c>
      <c r="E70" s="9" t="s">
        <v>249</v>
      </c>
      <c r="F70" s="5" t="s">
        <v>25</v>
      </c>
      <c r="G70" s="5">
        <f>VLOOKUP(Tabla1[[#This Row],[Estatus de la Respuesta 
(Se Acepta, Se Rechaza, Requiere Aclaración, Sin Respuesta, etc.)]],[1]Valores!$B$2:$C$8,2,0)</f>
        <v>1</v>
      </c>
      <c r="H70" s="5" t="s">
        <v>250</v>
      </c>
      <c r="I70" s="5"/>
      <c r="J70" s="10" t="s">
        <v>251</v>
      </c>
      <c r="K70" s="5"/>
      <c r="L70" s="5"/>
      <c r="M70" s="5" t="s">
        <v>25</v>
      </c>
      <c r="N70" s="11" t="s">
        <v>252</v>
      </c>
      <c r="O70" s="5"/>
      <c r="P70" s="12">
        <f>Tabla1[[#This Row],[Fecha de Acuse 2o Oficio]]+15</f>
        <v>15</v>
      </c>
      <c r="Q70" s="5" t="s">
        <v>22</v>
      </c>
    </row>
    <row r="71" spans="2:17" ht="60" x14ac:dyDescent="0.25">
      <c r="B71" s="13" t="s">
        <v>91</v>
      </c>
      <c r="C71" s="8">
        <v>42</v>
      </c>
      <c r="D71" s="8" t="s">
        <v>253</v>
      </c>
      <c r="E71" s="9" t="s">
        <v>254</v>
      </c>
      <c r="F71" s="5" t="s">
        <v>36</v>
      </c>
      <c r="G71" s="5">
        <f>VLOOKUP(Tabla1[[#This Row],[Estatus de la Respuesta 
(Se Acepta, Se Rechaza, Requiere Aclaración, Sin Respuesta, etc.)]],[1]Valores!$B$2:$C$8,2,0)</f>
        <v>6</v>
      </c>
      <c r="H71" s="5"/>
      <c r="I71" s="5" t="s">
        <v>156</v>
      </c>
      <c r="J71" s="10" t="s">
        <v>242</v>
      </c>
      <c r="K71" s="5"/>
      <c r="L71" s="5"/>
      <c r="M71" s="5" t="s">
        <v>28</v>
      </c>
      <c r="N71" s="11" t="s">
        <v>227</v>
      </c>
      <c r="O71" s="5"/>
      <c r="P71" s="12">
        <f>Tabla1[[#This Row],[Fecha de Acuse 2o Oficio]]+15</f>
        <v>15</v>
      </c>
      <c r="Q71" s="5" t="s">
        <v>39</v>
      </c>
    </row>
    <row r="72" spans="2:17" ht="51" x14ac:dyDescent="0.25">
      <c r="B72" s="13" t="s">
        <v>91</v>
      </c>
      <c r="C72" s="8">
        <v>43</v>
      </c>
      <c r="D72" s="8" t="s">
        <v>255</v>
      </c>
      <c r="E72" s="9" t="s">
        <v>256</v>
      </c>
      <c r="F72" s="5" t="s">
        <v>63</v>
      </c>
      <c r="G72" s="5">
        <f>VLOOKUP(Tabla1[[#This Row],[Estatus de la Respuesta 
(Se Acepta, Se Rechaza, Requiere Aclaración, Sin Respuesta, etc.)]],[1]Valores!$B$2:$C$8,2,0)</f>
        <v>5</v>
      </c>
      <c r="H72" s="5"/>
      <c r="I72" s="5" t="s">
        <v>152</v>
      </c>
      <c r="J72" s="10" t="s">
        <v>257</v>
      </c>
      <c r="K72" s="5"/>
      <c r="L72" s="5"/>
      <c r="M72" s="5" t="s">
        <v>28</v>
      </c>
      <c r="N72" s="11" t="s">
        <v>230</v>
      </c>
      <c r="O72" s="12">
        <v>44697</v>
      </c>
      <c r="P72" s="12">
        <f>Tabla1[[#This Row],[Fecha de Acuse 2o Oficio]]+15</f>
        <v>44712</v>
      </c>
      <c r="Q72" s="5" t="s">
        <v>63</v>
      </c>
    </row>
    <row r="73" spans="2:17" ht="51" x14ac:dyDescent="0.25">
      <c r="B73" s="13" t="s">
        <v>91</v>
      </c>
      <c r="C73" s="8">
        <v>44</v>
      </c>
      <c r="D73" s="8" t="s">
        <v>258</v>
      </c>
      <c r="E73" s="9" t="s">
        <v>259</v>
      </c>
      <c r="F73" s="5" t="s">
        <v>25</v>
      </c>
      <c r="G73" s="5">
        <f>VLOOKUP(Tabla1[[#This Row],[Estatus de la Respuesta 
(Se Acepta, Se Rechaza, Requiere Aclaración, Sin Respuesta, etc.)]],[1]Valores!$B$2:$C$8,2,0)</f>
        <v>1</v>
      </c>
      <c r="H73" s="5" t="s">
        <v>260</v>
      </c>
      <c r="I73" s="5"/>
      <c r="J73" s="10" t="s">
        <v>261</v>
      </c>
      <c r="K73" s="5"/>
      <c r="L73" s="5"/>
      <c r="M73" s="5" t="s">
        <v>25</v>
      </c>
      <c r="N73" s="11" t="s">
        <v>262</v>
      </c>
      <c r="O73" s="5"/>
      <c r="P73" s="12">
        <f>Tabla1[[#This Row],[Fecha de Acuse 2o Oficio]]+15</f>
        <v>15</v>
      </c>
      <c r="Q73" s="5" t="s">
        <v>22</v>
      </c>
    </row>
    <row r="74" spans="2:17" ht="75" x14ac:dyDescent="0.25">
      <c r="B74" s="13" t="s">
        <v>91</v>
      </c>
      <c r="C74" s="8">
        <v>45</v>
      </c>
      <c r="D74" s="8" t="s">
        <v>263</v>
      </c>
      <c r="E74" s="9" t="s">
        <v>264</v>
      </c>
      <c r="F74" s="5" t="s">
        <v>25</v>
      </c>
      <c r="G74" s="5">
        <f>VLOOKUP(Tabla1[[#This Row],[Estatus de la Respuesta 
(Se Acepta, Se Rechaza, Requiere Aclaración, Sin Respuesta, etc.)]],[1]Valores!$B$2:$C$8,2,0)</f>
        <v>1</v>
      </c>
      <c r="H74" s="5" t="s">
        <v>265</v>
      </c>
      <c r="I74" s="5"/>
      <c r="J74" s="5" t="s">
        <v>266</v>
      </c>
      <c r="K74" s="5"/>
      <c r="L74" s="5"/>
      <c r="M74" s="5" t="s">
        <v>28</v>
      </c>
      <c r="N74" s="11" t="s">
        <v>267</v>
      </c>
      <c r="O74" s="12">
        <v>44694</v>
      </c>
      <c r="P74" s="12">
        <f>Tabla1[[#This Row],[Fecha de Acuse 2o Oficio]]+15</f>
        <v>44709</v>
      </c>
      <c r="Q74" s="5" t="s">
        <v>25</v>
      </c>
    </row>
    <row r="75" spans="2:17" ht="51" x14ac:dyDescent="0.25">
      <c r="B75" s="13" t="s">
        <v>91</v>
      </c>
      <c r="C75" s="8">
        <v>46</v>
      </c>
      <c r="D75" s="8" t="s">
        <v>268</v>
      </c>
      <c r="E75" s="9" t="s">
        <v>269</v>
      </c>
      <c r="F75" s="5" t="s">
        <v>36</v>
      </c>
      <c r="G75" s="5">
        <f>VLOOKUP(Tabla1[[#This Row],[Estatus de la Respuesta 
(Se Acepta, Se Rechaza, Requiere Aclaración, Sin Respuesta, etc.)]],[1]Valores!$B$2:$C$8,2,0)</f>
        <v>6</v>
      </c>
      <c r="H75" s="5"/>
      <c r="I75" s="5"/>
      <c r="J75" s="10" t="s">
        <v>270</v>
      </c>
      <c r="K75" s="5"/>
      <c r="L75" s="5"/>
      <c r="M75" s="5" t="s">
        <v>28</v>
      </c>
      <c r="N75" s="11" t="s">
        <v>271</v>
      </c>
      <c r="O75" s="5"/>
      <c r="P75" s="12">
        <f>Tabla1[[#This Row],[Fecha de Acuse 2o Oficio]]+15</f>
        <v>15</v>
      </c>
      <c r="Q75" s="5"/>
    </row>
    <row r="76" spans="2:17" ht="51" x14ac:dyDescent="0.25">
      <c r="B76" s="13" t="s">
        <v>91</v>
      </c>
      <c r="C76" s="8">
        <v>47</v>
      </c>
      <c r="D76" s="8" t="s">
        <v>272</v>
      </c>
      <c r="E76" s="9" t="s">
        <v>273</v>
      </c>
      <c r="F76" s="5" t="s">
        <v>63</v>
      </c>
      <c r="G76" s="5">
        <f>VLOOKUP(Tabla1[[#This Row],[Estatus de la Respuesta 
(Se Acepta, Se Rechaza, Requiere Aclaración, Sin Respuesta, etc.)]],[1]Valores!$B$2:$C$8,2,0)</f>
        <v>5</v>
      </c>
      <c r="H76" s="5"/>
      <c r="I76" s="5"/>
      <c r="J76" s="10" t="s">
        <v>274</v>
      </c>
      <c r="K76" s="5"/>
      <c r="L76" s="5"/>
      <c r="M76" s="5" t="s">
        <v>28</v>
      </c>
      <c r="N76" s="11" t="s">
        <v>275</v>
      </c>
      <c r="O76" s="12">
        <v>44698</v>
      </c>
      <c r="P76" s="12">
        <f>Tabla1[[#This Row],[Fecha de Acuse 2o Oficio]]+15</f>
        <v>44713</v>
      </c>
      <c r="Q76" s="5" t="s">
        <v>63</v>
      </c>
    </row>
    <row r="77" spans="2:17" ht="51" x14ac:dyDescent="0.25">
      <c r="B77" s="13" t="s">
        <v>91</v>
      </c>
      <c r="C77" s="8">
        <v>48</v>
      </c>
      <c r="D77" s="8" t="s">
        <v>276</v>
      </c>
      <c r="E77" s="9" t="s">
        <v>277</v>
      </c>
      <c r="F77" s="5" t="s">
        <v>36</v>
      </c>
      <c r="G77" s="5">
        <f>VLOOKUP(Tabla1[[#This Row],[Estatus de la Respuesta 
(Se Acepta, Se Rechaza, Requiere Aclaración, Sin Respuesta, etc.)]],[1]Valores!$B$2:$C$8,2,0)</f>
        <v>6</v>
      </c>
      <c r="H77" s="5"/>
      <c r="I77" s="5"/>
      <c r="J77" s="10" t="s">
        <v>278</v>
      </c>
      <c r="K77" s="5"/>
      <c r="L77" s="5"/>
      <c r="M77" s="5" t="s">
        <v>28</v>
      </c>
      <c r="N77" s="11" t="s">
        <v>247</v>
      </c>
      <c r="O77" s="5"/>
      <c r="P77" s="12">
        <f>Tabla1[[#This Row],[Fecha de Acuse 2o Oficio]]+15</f>
        <v>15</v>
      </c>
      <c r="Q77" s="5"/>
    </row>
    <row r="78" spans="2:17" ht="60" x14ac:dyDescent="0.25">
      <c r="B78" s="13" t="s">
        <v>91</v>
      </c>
      <c r="C78" s="8">
        <v>49</v>
      </c>
      <c r="D78" s="8" t="s">
        <v>279</v>
      </c>
      <c r="E78" s="9" t="s">
        <v>280</v>
      </c>
      <c r="F78" s="5" t="s">
        <v>46</v>
      </c>
      <c r="G78" s="5">
        <f>VLOOKUP(Tabla1[[#This Row],[Estatus de la Respuesta 
(Se Acepta, Se Rechaza, Requiere Aclaración, Sin Respuesta, etc.)]],[1]Valores!$B$2:$C$8,2,0)</f>
        <v>3</v>
      </c>
      <c r="H78" s="5" t="s">
        <v>281</v>
      </c>
      <c r="I78" s="5"/>
      <c r="J78" s="5" t="s">
        <v>282</v>
      </c>
      <c r="K78" s="5"/>
      <c r="L78" s="5"/>
      <c r="M78" s="5" t="s">
        <v>46</v>
      </c>
      <c r="N78" s="11" t="s">
        <v>283</v>
      </c>
      <c r="O78" s="5"/>
      <c r="P78" s="12">
        <f>Tabla1[[#This Row],[Fecha de Acuse 2o Oficio]]+15</f>
        <v>15</v>
      </c>
      <c r="Q78" s="5"/>
    </row>
    <row r="79" spans="2:17" ht="51" x14ac:dyDescent="0.25">
      <c r="B79" s="13" t="s">
        <v>91</v>
      </c>
      <c r="C79" s="8">
        <v>50</v>
      </c>
      <c r="D79" s="8" t="s">
        <v>284</v>
      </c>
      <c r="E79" s="9" t="s">
        <v>285</v>
      </c>
      <c r="F79" s="5" t="s">
        <v>63</v>
      </c>
      <c r="G79" s="5">
        <f>VLOOKUP(Tabla1[[#This Row],[Estatus de la Respuesta 
(Se Acepta, Se Rechaza, Requiere Aclaración, Sin Respuesta, etc.)]],[1]Valores!$B$2:$C$8,2,0)</f>
        <v>5</v>
      </c>
      <c r="H79" s="5"/>
      <c r="I79" s="5" t="s">
        <v>286</v>
      </c>
      <c r="J79" s="10" t="s">
        <v>287</v>
      </c>
      <c r="K79" s="5"/>
      <c r="L79" s="5"/>
      <c r="M79" s="5" t="s">
        <v>28</v>
      </c>
      <c r="N79" s="11" t="s">
        <v>252</v>
      </c>
      <c r="O79" s="12">
        <v>44623</v>
      </c>
      <c r="P79" s="12">
        <f>Tabla1[[#This Row],[Fecha de Acuse 2o Oficio]]+15</f>
        <v>44638</v>
      </c>
      <c r="Q79" s="5" t="s">
        <v>63</v>
      </c>
    </row>
    <row r="80" spans="2:17" ht="75" x14ac:dyDescent="0.25">
      <c r="B80" s="13" t="s">
        <v>91</v>
      </c>
      <c r="C80" s="8">
        <v>51</v>
      </c>
      <c r="D80" s="8" t="s">
        <v>288</v>
      </c>
      <c r="E80" s="9" t="s">
        <v>289</v>
      </c>
      <c r="F80" s="5" t="s">
        <v>25</v>
      </c>
      <c r="G80" s="5">
        <f>VLOOKUP(Tabla1[[#This Row],[Estatus de la Respuesta 
(Se Acepta, Se Rechaza, Requiere Aclaración, Sin Respuesta, etc.)]],[1]Valores!$B$2:$C$8,2,0)</f>
        <v>1</v>
      </c>
      <c r="H80" s="5" t="s">
        <v>290</v>
      </c>
      <c r="I80" s="5"/>
      <c r="J80" s="10" t="s">
        <v>291</v>
      </c>
      <c r="K80" s="5"/>
      <c r="L80" s="5"/>
      <c r="M80" s="5" t="s">
        <v>25</v>
      </c>
      <c r="N80" s="11" t="s">
        <v>292</v>
      </c>
      <c r="O80" s="5"/>
      <c r="P80" s="12">
        <f>Tabla1[[#This Row],[Fecha de Acuse 2o Oficio]]+15</f>
        <v>15</v>
      </c>
      <c r="Q80" s="5" t="s">
        <v>22</v>
      </c>
    </row>
    <row r="81" spans="2:17" ht="51" x14ac:dyDescent="0.25">
      <c r="B81" s="13" t="s">
        <v>91</v>
      </c>
      <c r="C81" s="8">
        <v>52</v>
      </c>
      <c r="D81" s="8" t="s">
        <v>53</v>
      </c>
      <c r="E81" s="9" t="s">
        <v>293</v>
      </c>
      <c r="F81" s="5" t="s">
        <v>25</v>
      </c>
      <c r="G81" s="5">
        <f>VLOOKUP(Tabla1[[#This Row],[Estatus de la Respuesta 
(Se Acepta, Se Rechaza, Requiere Aclaración, Sin Respuesta, etc.)]],[1]Valores!$B$2:$C$8,2,0)</f>
        <v>1</v>
      </c>
      <c r="H81" s="5" t="s">
        <v>294</v>
      </c>
      <c r="I81" s="5"/>
      <c r="J81" s="10" t="s">
        <v>295</v>
      </c>
      <c r="K81" s="5"/>
      <c r="L81" s="5"/>
      <c r="M81" s="5" t="s">
        <v>25</v>
      </c>
      <c r="N81" s="11" t="s">
        <v>296</v>
      </c>
      <c r="O81" s="5"/>
      <c r="P81" s="12">
        <f>Tabla1[[#This Row],[Fecha de Acuse 2o Oficio]]+15</f>
        <v>15</v>
      </c>
      <c r="Q81" s="5" t="s">
        <v>22</v>
      </c>
    </row>
    <row r="82" spans="2:17" ht="51" x14ac:dyDescent="0.25">
      <c r="B82" s="13" t="s">
        <v>91</v>
      </c>
      <c r="C82" s="8">
        <v>53</v>
      </c>
      <c r="D82" s="8" t="s">
        <v>297</v>
      </c>
      <c r="E82" s="9" t="s">
        <v>298</v>
      </c>
      <c r="F82" s="5" t="s">
        <v>25</v>
      </c>
      <c r="G82" s="5">
        <f>VLOOKUP(Tabla1[[#This Row],[Estatus de la Respuesta 
(Se Acepta, Se Rechaza, Requiere Aclaración, Sin Respuesta, etc.)]],[1]Valores!$B$2:$C$8,2,0)</f>
        <v>1</v>
      </c>
      <c r="H82" s="5" t="s">
        <v>299</v>
      </c>
      <c r="I82" s="5"/>
      <c r="J82" s="10" t="s">
        <v>300</v>
      </c>
      <c r="K82" s="5"/>
      <c r="L82" s="5"/>
      <c r="M82" s="5" t="s">
        <v>25</v>
      </c>
      <c r="N82" s="11" t="s">
        <v>301</v>
      </c>
      <c r="O82" s="5"/>
      <c r="P82" s="12">
        <f>Tabla1[[#This Row],[Fecha de Acuse 2o Oficio]]+15</f>
        <v>15</v>
      </c>
      <c r="Q82" s="5" t="s">
        <v>22</v>
      </c>
    </row>
    <row r="83" spans="2:17" ht="409.5" x14ac:dyDescent="0.25">
      <c r="B83" s="13" t="s">
        <v>91</v>
      </c>
      <c r="C83" s="8">
        <v>54</v>
      </c>
      <c r="D83" s="8" t="s">
        <v>302</v>
      </c>
      <c r="E83" s="9" t="s">
        <v>303</v>
      </c>
      <c r="F83" s="5" t="s">
        <v>25</v>
      </c>
      <c r="G83" s="5">
        <f>VLOOKUP(Tabla1[[#This Row],[Estatus de la Respuesta 
(Se Acepta, Se Rechaza, Requiere Aclaración, Sin Respuesta, etc.)]],[1]Valores!$B$2:$C$8,2,0)</f>
        <v>1</v>
      </c>
      <c r="H83" s="5" t="s">
        <v>304</v>
      </c>
      <c r="I83" s="5"/>
      <c r="J83" s="10" t="s">
        <v>305</v>
      </c>
      <c r="K83" s="5"/>
      <c r="L83" s="5"/>
      <c r="M83" s="5" t="s">
        <v>28</v>
      </c>
      <c r="N83" s="11" t="s">
        <v>306</v>
      </c>
      <c r="O83" s="12">
        <v>44712</v>
      </c>
      <c r="P83" s="12">
        <f>Tabla1[[#This Row],[Fecha de Acuse 2o Oficio]]+15</f>
        <v>44727</v>
      </c>
      <c r="Q83" s="5" t="s">
        <v>25</v>
      </c>
    </row>
    <row r="84" spans="2:17" ht="75" x14ac:dyDescent="0.25">
      <c r="B84" s="13" t="s">
        <v>91</v>
      </c>
      <c r="C84" s="8">
        <v>55</v>
      </c>
      <c r="D84" s="8" t="s">
        <v>307</v>
      </c>
      <c r="E84" s="9" t="s">
        <v>308</v>
      </c>
      <c r="F84" s="5" t="s">
        <v>25</v>
      </c>
      <c r="G84" s="5">
        <f>VLOOKUP(Tabla1[[#This Row],[Estatus de la Respuesta 
(Se Acepta, Se Rechaza, Requiere Aclaración, Sin Respuesta, etc.)]],[1]Valores!$B$2:$C$8,2,0)</f>
        <v>1</v>
      </c>
      <c r="H84" s="5" t="s">
        <v>309</v>
      </c>
      <c r="I84" s="5"/>
      <c r="J84" s="10" t="s">
        <v>310</v>
      </c>
      <c r="K84" s="5"/>
      <c r="L84" s="5"/>
      <c r="M84" s="5" t="s">
        <v>25</v>
      </c>
      <c r="N84" s="11" t="s">
        <v>311</v>
      </c>
      <c r="O84" s="5"/>
      <c r="P84" s="12">
        <f>Tabla1[[#This Row],[Fecha de Acuse 2o Oficio]]+15</f>
        <v>15</v>
      </c>
      <c r="Q84" s="5" t="s">
        <v>22</v>
      </c>
    </row>
    <row r="85" spans="2:17" ht="51" x14ac:dyDescent="0.25">
      <c r="B85" s="13" t="s">
        <v>91</v>
      </c>
      <c r="C85" s="8">
        <v>56</v>
      </c>
      <c r="D85" s="8" t="s">
        <v>312</v>
      </c>
      <c r="E85" s="9" t="s">
        <v>313</v>
      </c>
      <c r="F85" s="5" t="s">
        <v>36</v>
      </c>
      <c r="G85" s="5">
        <f>VLOOKUP(Tabla1[[#This Row],[Estatus de la Respuesta 
(Se Acepta, Se Rechaza, Requiere Aclaración, Sin Respuesta, etc.)]],[1]Valores!$B$2:$C$8,2,0)</f>
        <v>6</v>
      </c>
      <c r="H85" s="5"/>
      <c r="I85" s="5"/>
      <c r="J85" s="10" t="s">
        <v>314</v>
      </c>
      <c r="K85" s="5"/>
      <c r="L85" s="5"/>
      <c r="M85" s="5" t="s">
        <v>28</v>
      </c>
      <c r="N85" s="11" t="s">
        <v>311</v>
      </c>
      <c r="O85" s="5"/>
      <c r="P85" s="12">
        <f>Tabla1[[#This Row],[Fecha de Acuse 2o Oficio]]+15</f>
        <v>15</v>
      </c>
      <c r="Q85" s="5" t="s">
        <v>39</v>
      </c>
    </row>
    <row r="86" spans="2:17" ht="51" x14ac:dyDescent="0.25">
      <c r="B86" s="13" t="s">
        <v>91</v>
      </c>
      <c r="C86" s="8">
        <v>57</v>
      </c>
      <c r="D86" s="8" t="s">
        <v>315</v>
      </c>
      <c r="E86" s="9" t="s">
        <v>316</v>
      </c>
      <c r="F86" s="5" t="s">
        <v>63</v>
      </c>
      <c r="G86" s="5">
        <f>VLOOKUP(Tabla1[[#This Row],[Estatus de la Respuesta 
(Se Acepta, Se Rechaza, Requiere Aclaración, Sin Respuesta, etc.)]],[1]Valores!$B$2:$C$8,2,0)</f>
        <v>5</v>
      </c>
      <c r="H86" s="5"/>
      <c r="I86" s="5"/>
      <c r="J86" s="10" t="s">
        <v>317</v>
      </c>
      <c r="K86" s="5"/>
      <c r="L86" s="5"/>
      <c r="M86" s="5" t="s">
        <v>28</v>
      </c>
      <c r="N86" s="11" t="s">
        <v>262</v>
      </c>
      <c r="O86" s="12">
        <v>44700</v>
      </c>
      <c r="P86" s="12">
        <f>Tabla1[[#This Row],[Fecha de Acuse 2o Oficio]]+15</f>
        <v>44715</v>
      </c>
      <c r="Q86" s="5" t="s">
        <v>63</v>
      </c>
    </row>
    <row r="87" spans="2:17" ht="51" x14ac:dyDescent="0.25">
      <c r="B87" s="13" t="s">
        <v>91</v>
      </c>
      <c r="C87" s="8">
        <v>58</v>
      </c>
      <c r="D87" s="8" t="s">
        <v>318</v>
      </c>
      <c r="E87" s="9" t="s">
        <v>319</v>
      </c>
      <c r="F87" s="5" t="s">
        <v>46</v>
      </c>
      <c r="G87" s="5">
        <f>VLOOKUP(Tabla1[[#This Row],[Estatus de la Respuesta 
(Se Acepta, Se Rechaza, Requiere Aclaración, Sin Respuesta, etc.)]],[1]Valores!$B$2:$C$8,2,0)</f>
        <v>3</v>
      </c>
      <c r="H87" s="5" t="s">
        <v>320</v>
      </c>
      <c r="I87" s="5"/>
      <c r="J87" s="10" t="s">
        <v>321</v>
      </c>
      <c r="K87" s="5"/>
      <c r="L87" s="5"/>
      <c r="M87" s="5" t="s">
        <v>46</v>
      </c>
      <c r="N87" s="11" t="s">
        <v>322</v>
      </c>
      <c r="O87" s="5"/>
      <c r="P87" s="12">
        <f>Tabla1[[#This Row],[Fecha de Acuse 2o Oficio]]+15</f>
        <v>15</v>
      </c>
      <c r="Q87" s="5" t="s">
        <v>22</v>
      </c>
    </row>
    <row r="88" spans="2:17" ht="51" x14ac:dyDescent="0.25">
      <c r="B88" s="13" t="s">
        <v>91</v>
      </c>
      <c r="C88" s="8">
        <v>59</v>
      </c>
      <c r="D88" s="8" t="s">
        <v>323</v>
      </c>
      <c r="E88" s="9" t="s">
        <v>324</v>
      </c>
      <c r="F88" s="5" t="s">
        <v>25</v>
      </c>
      <c r="G88" s="5">
        <f>VLOOKUP(Tabla1[[#This Row],[Estatus de la Respuesta 
(Se Acepta, Se Rechaza, Requiere Aclaración, Sin Respuesta, etc.)]],[1]Valores!$B$2:$C$8,2,0)</f>
        <v>1</v>
      </c>
      <c r="H88" s="5" t="s">
        <v>325</v>
      </c>
      <c r="I88" s="5"/>
      <c r="J88" s="10" t="s">
        <v>326</v>
      </c>
      <c r="K88" s="5"/>
      <c r="L88" s="5"/>
      <c r="M88" s="5" t="s">
        <v>25</v>
      </c>
      <c r="N88" s="11" t="s">
        <v>327</v>
      </c>
      <c r="O88" s="5"/>
      <c r="P88" s="12">
        <f>Tabla1[[#This Row],[Fecha de Acuse 2o Oficio]]+15</f>
        <v>15</v>
      </c>
      <c r="Q88" s="5" t="s">
        <v>22</v>
      </c>
    </row>
    <row r="89" spans="2:17" ht="90" x14ac:dyDescent="0.25">
      <c r="B89" s="13" t="s">
        <v>91</v>
      </c>
      <c r="C89" s="8">
        <v>60</v>
      </c>
      <c r="D89" s="8" t="s">
        <v>57</v>
      </c>
      <c r="E89" s="9" t="s">
        <v>58</v>
      </c>
      <c r="F89" s="5" t="s">
        <v>25</v>
      </c>
      <c r="G89" s="5">
        <f>VLOOKUP(Tabla1[[#This Row],[Estatus de la Respuesta 
(Se Acepta, Se Rechaza, Requiere Aclaración, Sin Respuesta, etc.)]],[1]Valores!$B$2:$C$8,2,0)</f>
        <v>1</v>
      </c>
      <c r="H89" s="5" t="s">
        <v>328</v>
      </c>
      <c r="I89" s="5"/>
      <c r="J89" s="10" t="s">
        <v>329</v>
      </c>
      <c r="K89" s="5"/>
      <c r="L89" s="5"/>
      <c r="M89" s="5" t="s">
        <v>25</v>
      </c>
      <c r="N89" s="11" t="s">
        <v>330</v>
      </c>
      <c r="O89" s="5"/>
      <c r="P89" s="12">
        <f>Tabla1[[#This Row],[Fecha de Acuse 2o Oficio]]+15</f>
        <v>15</v>
      </c>
      <c r="Q89" s="5" t="s">
        <v>22</v>
      </c>
    </row>
    <row r="90" spans="2:17" ht="51" x14ac:dyDescent="0.25">
      <c r="B90" s="13" t="s">
        <v>91</v>
      </c>
      <c r="C90" s="8">
        <v>61</v>
      </c>
      <c r="D90" s="8" t="s">
        <v>331</v>
      </c>
      <c r="E90" s="9" t="s">
        <v>332</v>
      </c>
      <c r="F90" s="5" t="s">
        <v>25</v>
      </c>
      <c r="G90" s="5">
        <f>VLOOKUP(Tabla1[[#This Row],[Estatus de la Respuesta 
(Se Acepta, Se Rechaza, Requiere Aclaración, Sin Respuesta, etc.)]],[1]Valores!$B$2:$C$8,2,0)</f>
        <v>1</v>
      </c>
      <c r="H90" s="5" t="s">
        <v>333</v>
      </c>
      <c r="I90" s="5"/>
      <c r="J90" s="10" t="s">
        <v>334</v>
      </c>
      <c r="K90" s="5"/>
      <c r="L90" s="5"/>
      <c r="M90" s="5" t="s">
        <v>25</v>
      </c>
      <c r="N90" s="11" t="s">
        <v>335</v>
      </c>
      <c r="O90" s="5"/>
      <c r="P90" s="12">
        <f>Tabla1[[#This Row],[Fecha de Acuse 2o Oficio]]+15</f>
        <v>15</v>
      </c>
      <c r="Q90" s="5" t="s">
        <v>22</v>
      </c>
    </row>
    <row r="91" spans="2:17" ht="51" x14ac:dyDescent="0.25">
      <c r="B91" s="13" t="s">
        <v>91</v>
      </c>
      <c r="C91" s="8">
        <v>62</v>
      </c>
      <c r="D91" s="8" t="s">
        <v>336</v>
      </c>
      <c r="E91" s="9" t="s">
        <v>337</v>
      </c>
      <c r="F91" s="5" t="s">
        <v>63</v>
      </c>
      <c r="G91" s="5">
        <f>VLOOKUP(Tabla1[[#This Row],[Estatus de la Respuesta 
(Se Acepta, Se Rechaza, Requiere Aclaración, Sin Respuesta, etc.)]],[1]Valores!$B$2:$C$8,2,0)</f>
        <v>5</v>
      </c>
      <c r="H91" s="5"/>
      <c r="I91" s="5"/>
      <c r="J91" s="10" t="s">
        <v>338</v>
      </c>
      <c r="K91" s="5"/>
      <c r="L91" s="5"/>
      <c r="M91" s="5" t="s">
        <v>28</v>
      </c>
      <c r="N91" s="11" t="s">
        <v>339</v>
      </c>
      <c r="O91" s="17">
        <v>44697</v>
      </c>
      <c r="P91" s="12">
        <f>Tabla1[[#This Row],[Fecha de Acuse 2o Oficio]]+15</f>
        <v>44712</v>
      </c>
      <c r="Q91" s="5" t="s">
        <v>63</v>
      </c>
    </row>
    <row r="92" spans="2:17" ht="74.25" customHeight="1" x14ac:dyDescent="0.25">
      <c r="B92" s="13" t="s">
        <v>91</v>
      </c>
      <c r="C92" s="8">
        <v>63</v>
      </c>
      <c r="D92" s="8" t="s">
        <v>340</v>
      </c>
      <c r="E92" s="9" t="s">
        <v>341</v>
      </c>
      <c r="F92" s="5" t="s">
        <v>25</v>
      </c>
      <c r="G92" s="5">
        <f>VLOOKUP(Tabla1[[#This Row],[Estatus de la Respuesta 
(Se Acepta, Se Rechaza, Requiere Aclaración, Sin Respuesta, etc.)]],[1]Valores!$B$2:$C$8,2,0)</f>
        <v>1</v>
      </c>
      <c r="H92" s="5" t="s">
        <v>342</v>
      </c>
      <c r="I92" s="5"/>
      <c r="J92" s="10" t="s">
        <v>343</v>
      </c>
      <c r="K92" s="5"/>
      <c r="L92" s="5"/>
      <c r="M92" s="5" t="s">
        <v>28</v>
      </c>
      <c r="N92" s="11" t="s">
        <v>344</v>
      </c>
      <c r="O92" s="17">
        <v>44694</v>
      </c>
      <c r="P92" s="12">
        <f>Tabla1[[#This Row],[Fecha de Acuse 2o Oficio]]+15</f>
        <v>44709</v>
      </c>
      <c r="Q92" s="5" t="s">
        <v>63</v>
      </c>
    </row>
    <row r="93" spans="2:17" ht="60" x14ac:dyDescent="0.25">
      <c r="B93" s="13" t="s">
        <v>91</v>
      </c>
      <c r="C93" s="8">
        <v>64</v>
      </c>
      <c r="D93" s="8" t="s">
        <v>345</v>
      </c>
      <c r="E93" s="9" t="s">
        <v>346</v>
      </c>
      <c r="F93" s="5" t="s">
        <v>25</v>
      </c>
      <c r="G93" s="5">
        <f>VLOOKUP(Tabla1[[#This Row],[Estatus de la Respuesta 
(Se Acepta, Se Rechaza, Requiere Aclaración, Sin Respuesta, etc.)]],[1]Valores!$B$2:$C$8,2,0)</f>
        <v>1</v>
      </c>
      <c r="H93" s="5" t="s">
        <v>347</v>
      </c>
      <c r="I93" s="5"/>
      <c r="J93" s="10" t="s">
        <v>348</v>
      </c>
      <c r="K93" s="5"/>
      <c r="L93" s="5"/>
      <c r="M93" s="5" t="s">
        <v>25</v>
      </c>
      <c r="N93" s="11" t="s">
        <v>349</v>
      </c>
      <c r="O93" s="18"/>
      <c r="P93" s="12">
        <f>Tabla1[[#This Row],[Fecha de Acuse 2o Oficio]]+15</f>
        <v>15</v>
      </c>
      <c r="Q93" s="5" t="s">
        <v>22</v>
      </c>
    </row>
    <row r="94" spans="2:17" ht="51" x14ac:dyDescent="0.25">
      <c r="B94" s="13" t="s">
        <v>91</v>
      </c>
      <c r="C94" s="8">
        <v>65</v>
      </c>
      <c r="D94" s="8" t="s">
        <v>350</v>
      </c>
      <c r="E94" s="9" t="s">
        <v>351</v>
      </c>
      <c r="F94" s="5" t="s">
        <v>25</v>
      </c>
      <c r="G94" s="5">
        <f>VLOOKUP(Tabla1[[#This Row],[Estatus de la Respuesta 
(Se Acepta, Se Rechaza, Requiere Aclaración, Sin Respuesta, etc.)]],[1]Valores!$B$2:$C$8,2,0)</f>
        <v>1</v>
      </c>
      <c r="H94" s="5" t="s">
        <v>352</v>
      </c>
      <c r="I94" s="5"/>
      <c r="J94" s="10" t="s">
        <v>353</v>
      </c>
      <c r="K94" s="5"/>
      <c r="L94" s="5"/>
      <c r="M94" s="5" t="s">
        <v>25</v>
      </c>
      <c r="N94" s="11" t="s">
        <v>354</v>
      </c>
      <c r="O94" s="18"/>
      <c r="P94" s="12">
        <f>Tabla1[[#This Row],[Fecha de Acuse 2o Oficio]]+15</f>
        <v>15</v>
      </c>
      <c r="Q94" s="5" t="s">
        <v>22</v>
      </c>
    </row>
    <row r="95" spans="2:17" ht="51" x14ac:dyDescent="0.25">
      <c r="B95" s="13" t="s">
        <v>91</v>
      </c>
      <c r="C95" s="8">
        <v>66</v>
      </c>
      <c r="D95" s="8" t="s">
        <v>61</v>
      </c>
      <c r="E95" s="9" t="s">
        <v>62</v>
      </c>
      <c r="F95" s="5" t="s">
        <v>46</v>
      </c>
      <c r="G95" s="5">
        <f>VLOOKUP(Tabla1[[#This Row],[Estatus de la Respuesta 
(Se Acepta, Se Rechaza, Requiere Aclaración, Sin Respuesta, etc.)]],[1]Valores!$B$2:$C$8,2,0)</f>
        <v>3</v>
      </c>
      <c r="H95" s="5" t="s">
        <v>355</v>
      </c>
      <c r="I95" s="5"/>
      <c r="J95" s="10" t="s">
        <v>356</v>
      </c>
      <c r="K95" s="5"/>
      <c r="L95" s="5"/>
      <c r="M95" s="5" t="s">
        <v>46</v>
      </c>
      <c r="N95" s="11" t="s">
        <v>357</v>
      </c>
      <c r="O95" s="18"/>
      <c r="P95" s="12">
        <f>Tabla1[[#This Row],[Fecha de Acuse 2o Oficio]]+15</f>
        <v>15</v>
      </c>
      <c r="Q95" s="5" t="s">
        <v>22</v>
      </c>
    </row>
    <row r="96" spans="2:17" ht="150" x14ac:dyDescent="0.25">
      <c r="B96" s="13" t="s">
        <v>91</v>
      </c>
      <c r="C96" s="8">
        <v>67</v>
      </c>
      <c r="D96" s="8" t="s">
        <v>358</v>
      </c>
      <c r="E96" s="9" t="s">
        <v>359</v>
      </c>
      <c r="F96" s="5" t="s">
        <v>25</v>
      </c>
      <c r="G96" s="5">
        <f>VLOOKUP(Tabla1[[#This Row],[Estatus de la Respuesta 
(Se Acepta, Se Rechaza, Requiere Aclaración, Sin Respuesta, etc.)]],[1]Valores!$B$2:$C$8,2,0)</f>
        <v>1</v>
      </c>
      <c r="H96" s="5" t="s">
        <v>360</v>
      </c>
      <c r="I96" s="5"/>
      <c r="J96" s="10" t="s">
        <v>361</v>
      </c>
      <c r="K96" s="5"/>
      <c r="L96" s="5"/>
      <c r="M96" s="5" t="s">
        <v>25</v>
      </c>
      <c r="N96" s="11" t="s">
        <v>362</v>
      </c>
      <c r="O96" s="18"/>
      <c r="P96" s="12">
        <f>Tabla1[[#This Row],[Fecha de Acuse 2o Oficio]]+15</f>
        <v>15</v>
      </c>
      <c r="Q96" s="5" t="s">
        <v>22</v>
      </c>
    </row>
    <row r="97" spans="2:17" ht="51" x14ac:dyDescent="0.25">
      <c r="B97" s="13" t="s">
        <v>91</v>
      </c>
      <c r="C97" s="8">
        <v>68</v>
      </c>
      <c r="D97" s="8" t="s">
        <v>363</v>
      </c>
      <c r="E97" s="9" t="s">
        <v>364</v>
      </c>
      <c r="F97" s="5" t="s">
        <v>25</v>
      </c>
      <c r="G97" s="5">
        <f>VLOOKUP(Tabla1[[#This Row],[Estatus de la Respuesta 
(Se Acepta, Se Rechaza, Requiere Aclaración, Sin Respuesta, etc.)]],[1]Valores!$B$2:$C$8,2,0)</f>
        <v>1</v>
      </c>
      <c r="H97" s="5" t="s">
        <v>365</v>
      </c>
      <c r="I97" s="5"/>
      <c r="J97" s="10" t="s">
        <v>366</v>
      </c>
      <c r="K97" s="5"/>
      <c r="L97" s="5"/>
      <c r="M97" s="5" t="s">
        <v>25</v>
      </c>
      <c r="N97" s="11" t="s">
        <v>367</v>
      </c>
      <c r="O97" s="18"/>
      <c r="P97" s="12">
        <f>Tabla1[[#This Row],[Fecha de Acuse 2o Oficio]]+15</f>
        <v>15</v>
      </c>
      <c r="Q97" s="5" t="s">
        <v>22</v>
      </c>
    </row>
    <row r="98" spans="2:17" ht="90" x14ac:dyDescent="0.25">
      <c r="B98" s="13" t="s">
        <v>91</v>
      </c>
      <c r="C98" s="8">
        <v>69</v>
      </c>
      <c r="D98" s="8" t="s">
        <v>368</v>
      </c>
      <c r="E98" s="9" t="s">
        <v>369</v>
      </c>
      <c r="F98" s="5" t="s">
        <v>25</v>
      </c>
      <c r="G98" s="5">
        <f>VLOOKUP(Tabla1[[#This Row],[Estatus de la Respuesta 
(Se Acepta, Se Rechaza, Requiere Aclaración, Sin Respuesta, etc.)]],[1]Valores!$B$2:$C$8,2,0)</f>
        <v>1</v>
      </c>
      <c r="H98" s="5" t="s">
        <v>370</v>
      </c>
      <c r="I98" s="5"/>
      <c r="J98" s="10" t="s">
        <v>371</v>
      </c>
      <c r="K98" s="5"/>
      <c r="L98" s="5"/>
      <c r="M98" s="5" t="s">
        <v>25</v>
      </c>
      <c r="N98" s="11" t="s">
        <v>372</v>
      </c>
      <c r="O98" s="18"/>
      <c r="P98" s="12">
        <f>Tabla1[[#This Row],[Fecha de Acuse 2o Oficio]]+15</f>
        <v>15</v>
      </c>
      <c r="Q98" s="5" t="s">
        <v>22</v>
      </c>
    </row>
    <row r="99" spans="2:17" ht="60" x14ac:dyDescent="0.25">
      <c r="B99" s="13" t="s">
        <v>91</v>
      </c>
      <c r="C99" s="8">
        <v>70</v>
      </c>
      <c r="D99" s="8" t="s">
        <v>373</v>
      </c>
      <c r="E99" s="9" t="s">
        <v>374</v>
      </c>
      <c r="F99" s="5" t="s">
        <v>19</v>
      </c>
      <c r="G99" s="5">
        <f>VLOOKUP(Tabla1[[#This Row],[Estatus de la Respuesta 
(Se Acepta, Se Rechaza, Requiere Aclaración, Sin Respuesta, etc.)]],[1]Valores!$B$2:$C$8,2,0)</f>
        <v>2</v>
      </c>
      <c r="H99" s="5" t="s">
        <v>375</v>
      </c>
      <c r="I99" s="5"/>
      <c r="J99" s="10" t="s">
        <v>376</v>
      </c>
      <c r="K99" s="5"/>
      <c r="L99" s="5"/>
      <c r="M99" s="5" t="s">
        <v>19</v>
      </c>
      <c r="N99" s="11" t="s">
        <v>377</v>
      </c>
      <c r="O99" s="18"/>
      <c r="P99" s="12">
        <f>Tabla1[[#This Row],[Fecha de Acuse 2o Oficio]]+15</f>
        <v>15</v>
      </c>
      <c r="Q99" s="5" t="s">
        <v>22</v>
      </c>
    </row>
    <row r="100" spans="2:17" ht="60" x14ac:dyDescent="0.25">
      <c r="B100" s="13" t="s">
        <v>91</v>
      </c>
      <c r="C100" s="8">
        <v>71</v>
      </c>
      <c r="D100" s="8" t="s">
        <v>378</v>
      </c>
      <c r="E100" s="9" t="s">
        <v>379</v>
      </c>
      <c r="F100" s="5" t="s">
        <v>25</v>
      </c>
      <c r="G100" s="5">
        <f>VLOOKUP(Tabla1[[#This Row],[Estatus de la Respuesta 
(Se Acepta, Se Rechaza, Requiere Aclaración, Sin Respuesta, etc.)]],[1]Valores!$B$2:$C$8,2,0)</f>
        <v>1</v>
      </c>
      <c r="H100" s="5" t="s">
        <v>380</v>
      </c>
      <c r="I100" s="5"/>
      <c r="J100" s="10" t="s">
        <v>381</v>
      </c>
      <c r="K100" s="5"/>
      <c r="L100" s="5"/>
      <c r="M100" s="5" t="s">
        <v>28</v>
      </c>
      <c r="N100" s="11" t="s">
        <v>382</v>
      </c>
      <c r="O100" s="17">
        <v>44693</v>
      </c>
      <c r="P100" s="12">
        <f>Tabla1[[#This Row],[Fecha de Acuse 2o Oficio]]+15</f>
        <v>44708</v>
      </c>
      <c r="Q100" s="5" t="s">
        <v>25</v>
      </c>
    </row>
    <row r="101" spans="2:17" ht="105" x14ac:dyDescent="0.25">
      <c r="B101" s="13" t="s">
        <v>91</v>
      </c>
      <c r="C101" s="8">
        <v>72</v>
      </c>
      <c r="D101" s="8" t="s">
        <v>383</v>
      </c>
      <c r="E101" s="9" t="s">
        <v>384</v>
      </c>
      <c r="F101" s="5" t="s">
        <v>25</v>
      </c>
      <c r="G101" s="5">
        <f>VLOOKUP(Tabla1[[#This Row],[Estatus de la Respuesta 
(Se Acepta, Se Rechaza, Requiere Aclaración, Sin Respuesta, etc.)]],[1]Valores!$B$2:$C$8,2,0)</f>
        <v>1</v>
      </c>
      <c r="H101" s="5" t="s">
        <v>385</v>
      </c>
      <c r="I101" s="5"/>
      <c r="J101" s="10" t="s">
        <v>386</v>
      </c>
      <c r="K101" s="5"/>
      <c r="L101" s="5"/>
      <c r="M101" s="5" t="s">
        <v>25</v>
      </c>
      <c r="N101" s="11" t="s">
        <v>387</v>
      </c>
      <c r="O101" s="18"/>
      <c r="P101" s="12">
        <f>Tabla1[[#This Row],[Fecha de Acuse 2o Oficio]]+15</f>
        <v>15</v>
      </c>
      <c r="Q101" s="5" t="s">
        <v>22</v>
      </c>
    </row>
    <row r="102" spans="2:17" ht="51" x14ac:dyDescent="0.25">
      <c r="B102" s="13" t="s">
        <v>91</v>
      </c>
      <c r="C102" s="8">
        <v>73</v>
      </c>
      <c r="D102" s="8" t="s">
        <v>388</v>
      </c>
      <c r="E102" s="9" t="s">
        <v>389</v>
      </c>
      <c r="F102" s="5" t="s">
        <v>28</v>
      </c>
      <c r="G102" s="5">
        <f>VLOOKUP(Tabla1[[#This Row],[Estatus de la Respuesta 
(Se Acepta, Se Rechaza, Requiere Aclaración, Sin Respuesta, etc.)]],[1]Valores!$B$2:$C$8,2,0)</f>
        <v>4</v>
      </c>
      <c r="H102" s="5"/>
      <c r="I102" s="5"/>
      <c r="J102" s="10" t="s">
        <v>390</v>
      </c>
      <c r="K102" s="5"/>
      <c r="L102" s="5"/>
      <c r="M102" s="5" t="s">
        <v>28</v>
      </c>
      <c r="N102" s="11" t="s">
        <v>391</v>
      </c>
      <c r="O102" s="18"/>
      <c r="P102" s="12">
        <f>Tabla1[[#This Row],[Fecha de Acuse 2o Oficio]]+15</f>
        <v>15</v>
      </c>
      <c r="Q102" s="5" t="s">
        <v>28</v>
      </c>
    </row>
    <row r="103" spans="2:17" ht="51" x14ac:dyDescent="0.25">
      <c r="B103" s="13" t="s">
        <v>91</v>
      </c>
      <c r="C103" s="8">
        <v>74</v>
      </c>
      <c r="D103" s="8" t="s">
        <v>392</v>
      </c>
      <c r="E103" s="9" t="s">
        <v>393</v>
      </c>
      <c r="F103" s="5" t="s">
        <v>36</v>
      </c>
      <c r="G103" s="5">
        <f>VLOOKUP(Tabla1[[#This Row],[Estatus de la Respuesta 
(Se Acepta, Se Rechaza, Requiere Aclaración, Sin Respuesta, etc.)]],[1]Valores!$B$2:$C$8,2,0)</f>
        <v>6</v>
      </c>
      <c r="H103" s="5"/>
      <c r="I103" s="5"/>
      <c r="J103" s="10" t="s">
        <v>394</v>
      </c>
      <c r="K103" s="5"/>
      <c r="L103" s="5"/>
      <c r="M103" s="5" t="s">
        <v>28</v>
      </c>
      <c r="N103" s="11" t="s">
        <v>283</v>
      </c>
      <c r="O103" s="18"/>
      <c r="P103" s="12">
        <f>Tabla1[[#This Row],[Fecha de Acuse 2o Oficio]]+15</f>
        <v>15</v>
      </c>
      <c r="Q103" s="5" t="s">
        <v>36</v>
      </c>
    </row>
    <row r="104" spans="2:17" ht="51" x14ac:dyDescent="0.25">
      <c r="B104" s="13" t="s">
        <v>91</v>
      </c>
      <c r="C104" s="8">
        <v>75</v>
      </c>
      <c r="D104" s="8" t="s">
        <v>395</v>
      </c>
      <c r="E104" s="9" t="s">
        <v>396</v>
      </c>
      <c r="F104" s="5" t="s">
        <v>36</v>
      </c>
      <c r="G104" s="5">
        <f>VLOOKUP(Tabla1[[#This Row],[Estatus de la Respuesta 
(Se Acepta, Se Rechaza, Requiere Aclaración, Sin Respuesta, etc.)]],[1]Valores!$B$2:$C$8,2,0)</f>
        <v>6</v>
      </c>
      <c r="H104" s="5"/>
      <c r="I104" s="5"/>
      <c r="J104" s="10" t="s">
        <v>397</v>
      </c>
      <c r="K104" s="5"/>
      <c r="L104" s="5"/>
      <c r="M104" s="5" t="s">
        <v>28</v>
      </c>
      <c r="N104" s="11" t="s">
        <v>398</v>
      </c>
      <c r="O104" s="18"/>
      <c r="P104" s="12">
        <f>Tabla1[[#This Row],[Fecha de Acuse 2o Oficio]]+15</f>
        <v>15</v>
      </c>
      <c r="Q104" s="5" t="s">
        <v>36</v>
      </c>
    </row>
    <row r="105" spans="2:17" ht="51" x14ac:dyDescent="0.25">
      <c r="B105" s="13" t="s">
        <v>91</v>
      </c>
      <c r="C105" s="8">
        <v>76</v>
      </c>
      <c r="D105" s="8" t="s">
        <v>399</v>
      </c>
      <c r="E105" s="9" t="s">
        <v>400</v>
      </c>
      <c r="F105" s="5" t="s">
        <v>28</v>
      </c>
      <c r="G105" s="5">
        <f>VLOOKUP(Tabla1[[#This Row],[Estatus de la Respuesta 
(Se Acepta, Se Rechaza, Requiere Aclaración, Sin Respuesta, etc.)]],[1]Valores!$B$2:$C$8,2,0)</f>
        <v>4</v>
      </c>
      <c r="H105" s="5"/>
      <c r="I105" s="5"/>
      <c r="J105" s="10" t="s">
        <v>401</v>
      </c>
      <c r="K105" s="5"/>
      <c r="L105" s="5"/>
      <c r="M105" s="5" t="s">
        <v>28</v>
      </c>
      <c r="N105" s="11" t="s">
        <v>292</v>
      </c>
      <c r="O105" s="18"/>
      <c r="P105" s="12">
        <f>Tabla1[[#This Row],[Fecha de Acuse 2o Oficio]]+15</f>
        <v>15</v>
      </c>
      <c r="Q105" s="5" t="s">
        <v>28</v>
      </c>
    </row>
    <row r="106" spans="2:17" ht="51" x14ac:dyDescent="0.25">
      <c r="B106" s="13" t="s">
        <v>91</v>
      </c>
      <c r="C106" s="8">
        <v>77</v>
      </c>
      <c r="D106" s="8" t="s">
        <v>402</v>
      </c>
      <c r="E106" s="9" t="s">
        <v>403</v>
      </c>
      <c r="F106" s="5" t="s">
        <v>25</v>
      </c>
      <c r="G106" s="5">
        <f>VLOOKUP(Tabla1[[#This Row],[Estatus de la Respuesta 
(Se Acepta, Se Rechaza, Requiere Aclaración, Sin Respuesta, etc.)]],[1]Valores!$B$2:$C$8,2,0)</f>
        <v>1</v>
      </c>
      <c r="H106" s="5" t="s">
        <v>404</v>
      </c>
      <c r="I106" s="5"/>
      <c r="J106" s="10" t="s">
        <v>405</v>
      </c>
      <c r="K106" s="5"/>
      <c r="L106" s="5"/>
      <c r="M106" s="5" t="s">
        <v>25</v>
      </c>
      <c r="N106" s="11" t="s">
        <v>406</v>
      </c>
      <c r="O106" s="18"/>
      <c r="P106" s="12">
        <f>Tabla1[[#This Row],[Fecha de Acuse 2o Oficio]]+15</f>
        <v>15</v>
      </c>
      <c r="Q106" s="5" t="s">
        <v>22</v>
      </c>
    </row>
    <row r="107" spans="2:17" ht="60" x14ac:dyDescent="0.25">
      <c r="B107" s="13" t="s">
        <v>91</v>
      </c>
      <c r="C107" s="8">
        <v>78</v>
      </c>
      <c r="D107" s="8" t="s">
        <v>407</v>
      </c>
      <c r="E107" s="9" t="s">
        <v>408</v>
      </c>
      <c r="F107" s="5" t="s">
        <v>25</v>
      </c>
      <c r="G107" s="5">
        <f>VLOOKUP(Tabla1[[#This Row],[Estatus de la Respuesta 
(Se Acepta, Se Rechaza, Requiere Aclaración, Sin Respuesta, etc.)]],[1]Valores!$B$2:$C$8,2,0)</f>
        <v>1</v>
      </c>
      <c r="H107" s="5" t="s">
        <v>409</v>
      </c>
      <c r="I107" s="5"/>
      <c r="J107" s="5" t="s">
        <v>410</v>
      </c>
      <c r="K107" s="5"/>
      <c r="L107" s="5"/>
      <c r="M107" s="5" t="s">
        <v>25</v>
      </c>
      <c r="N107" s="11" t="s">
        <v>411</v>
      </c>
      <c r="O107" s="18"/>
      <c r="P107" s="12">
        <f>Tabla1[[#This Row],[Fecha de Acuse 2o Oficio]]+15</f>
        <v>15</v>
      </c>
      <c r="Q107" s="5" t="s">
        <v>22</v>
      </c>
    </row>
    <row r="108" spans="2:17" ht="51" x14ac:dyDescent="0.25">
      <c r="B108" s="13" t="s">
        <v>91</v>
      </c>
      <c r="C108" s="8">
        <v>79</v>
      </c>
      <c r="D108" s="8" t="s">
        <v>412</v>
      </c>
      <c r="E108" s="9" t="s">
        <v>413</v>
      </c>
      <c r="F108" s="5" t="s">
        <v>63</v>
      </c>
      <c r="G108" s="5">
        <f>VLOOKUP(Tabla1[[#This Row],[Estatus de la Respuesta 
(Se Acepta, Se Rechaza, Requiere Aclaración, Sin Respuesta, etc.)]],[1]Valores!$B$2:$C$8,2,0)</f>
        <v>5</v>
      </c>
      <c r="H108" s="5"/>
      <c r="I108" s="5"/>
      <c r="J108" s="10" t="s">
        <v>414</v>
      </c>
      <c r="K108" s="5"/>
      <c r="L108" s="5"/>
      <c r="M108" s="5" t="s">
        <v>28</v>
      </c>
      <c r="N108" s="11" t="s">
        <v>296</v>
      </c>
      <c r="O108" s="17">
        <v>44698</v>
      </c>
      <c r="P108" s="12">
        <f>Tabla1[[#This Row],[Fecha de Acuse 2o Oficio]]+15</f>
        <v>44713</v>
      </c>
      <c r="Q108" s="5" t="s">
        <v>63</v>
      </c>
    </row>
    <row r="109" spans="2:17" ht="51" x14ac:dyDescent="0.25">
      <c r="B109" s="13" t="s">
        <v>91</v>
      </c>
      <c r="C109" s="8">
        <v>80</v>
      </c>
      <c r="D109" s="8" t="s">
        <v>415</v>
      </c>
      <c r="E109" s="9" t="s">
        <v>416</v>
      </c>
      <c r="F109" s="5" t="s">
        <v>28</v>
      </c>
      <c r="G109" s="5">
        <f>VLOOKUP(Tabla1[[#This Row],[Estatus de la Respuesta 
(Se Acepta, Se Rechaza, Requiere Aclaración, Sin Respuesta, etc.)]],[1]Valores!$B$2:$C$8,2,0)</f>
        <v>4</v>
      </c>
      <c r="H109" s="5"/>
      <c r="I109" s="5"/>
      <c r="J109" s="10" t="s">
        <v>417</v>
      </c>
      <c r="K109" s="5"/>
      <c r="L109" s="5"/>
      <c r="M109" s="5" t="s">
        <v>28</v>
      </c>
      <c r="N109" s="11" t="s">
        <v>301</v>
      </c>
      <c r="O109" s="18"/>
      <c r="P109" s="12">
        <f>Tabla1[[#This Row],[Fecha de Acuse 2o Oficio]]+15</f>
        <v>15</v>
      </c>
      <c r="Q109" s="5" t="s">
        <v>28</v>
      </c>
    </row>
    <row r="110" spans="2:17" ht="51" x14ac:dyDescent="0.25">
      <c r="B110" s="13" t="s">
        <v>91</v>
      </c>
      <c r="C110" s="8">
        <v>81</v>
      </c>
      <c r="D110" s="8" t="s">
        <v>418</v>
      </c>
      <c r="E110" s="9" t="s">
        <v>419</v>
      </c>
      <c r="F110" s="5" t="s">
        <v>25</v>
      </c>
      <c r="G110" s="5">
        <f>VLOOKUP(Tabla1[[#This Row],[Estatus de la Respuesta 
(Se Acepta, Se Rechaza, Requiere Aclaración, Sin Respuesta, etc.)]],[1]Valores!$B$2:$C$8,2,0)</f>
        <v>1</v>
      </c>
      <c r="H110" s="5" t="s">
        <v>420</v>
      </c>
      <c r="I110" s="5"/>
      <c r="J110" s="10" t="s">
        <v>421</v>
      </c>
      <c r="K110" s="5"/>
      <c r="L110" s="5"/>
      <c r="M110" s="5" t="s">
        <v>25</v>
      </c>
      <c r="N110" s="11" t="s">
        <v>422</v>
      </c>
      <c r="O110" s="18"/>
      <c r="P110" s="12">
        <f>Tabla1[[#This Row],[Fecha de Acuse 2o Oficio]]+15</f>
        <v>15</v>
      </c>
      <c r="Q110" s="5" t="s">
        <v>22</v>
      </c>
    </row>
    <row r="111" spans="2:17" ht="255" x14ac:dyDescent="0.25">
      <c r="B111" s="13" t="s">
        <v>91</v>
      </c>
      <c r="C111" s="8">
        <v>82</v>
      </c>
      <c r="D111" s="8" t="s">
        <v>423</v>
      </c>
      <c r="E111" s="9" t="s">
        <v>424</v>
      </c>
      <c r="F111" s="5" t="s">
        <v>25</v>
      </c>
      <c r="G111" s="5">
        <f>VLOOKUP(Tabla1[[#This Row],[Estatus de la Respuesta 
(Se Acepta, Se Rechaza, Requiere Aclaración, Sin Respuesta, etc.)]],[1]Valores!$B$2:$C$8,2,0)</f>
        <v>1</v>
      </c>
      <c r="H111" s="5" t="s">
        <v>425</v>
      </c>
      <c r="I111" s="5"/>
      <c r="J111" s="10" t="s">
        <v>426</v>
      </c>
      <c r="K111" s="5"/>
      <c r="L111" s="5"/>
      <c r="M111" s="5" t="s">
        <v>28</v>
      </c>
      <c r="N111" s="11" t="s">
        <v>427</v>
      </c>
      <c r="O111" s="18"/>
      <c r="P111" s="12">
        <f>Tabla1[[#This Row],[Fecha de Acuse 2o Oficio]]+15</f>
        <v>15</v>
      </c>
      <c r="Q111" s="5" t="s">
        <v>25</v>
      </c>
    </row>
    <row r="112" spans="2:17" ht="51" x14ac:dyDescent="0.25">
      <c r="B112" s="13" t="s">
        <v>91</v>
      </c>
      <c r="C112" s="8">
        <v>83</v>
      </c>
      <c r="D112" s="8" t="s">
        <v>428</v>
      </c>
      <c r="E112" s="9" t="s">
        <v>429</v>
      </c>
      <c r="F112" s="5" t="s">
        <v>28</v>
      </c>
      <c r="G112" s="5">
        <f>VLOOKUP(Tabla1[[#This Row],[Estatus de la Respuesta 
(Se Acepta, Se Rechaza, Requiere Aclaración, Sin Respuesta, etc.)]],[1]Valores!$B$2:$C$8,2,0)</f>
        <v>4</v>
      </c>
      <c r="H112" s="5"/>
      <c r="I112" s="5"/>
      <c r="J112" s="10" t="s">
        <v>430</v>
      </c>
      <c r="K112" s="5"/>
      <c r="L112" s="5"/>
      <c r="M112" s="5" t="s">
        <v>28</v>
      </c>
      <c r="N112" s="11" t="s">
        <v>431</v>
      </c>
      <c r="O112" s="18"/>
      <c r="P112" s="12">
        <f>Tabla1[[#This Row],[Fecha de Acuse 2o Oficio]]+15</f>
        <v>15</v>
      </c>
      <c r="Q112" s="5" t="s">
        <v>28</v>
      </c>
    </row>
    <row r="113" spans="2:17" ht="51" x14ac:dyDescent="0.25">
      <c r="B113" s="13" t="s">
        <v>91</v>
      </c>
      <c r="C113" s="8">
        <v>84</v>
      </c>
      <c r="D113" s="8" t="s">
        <v>432</v>
      </c>
      <c r="E113" s="9" t="s">
        <v>433</v>
      </c>
      <c r="F113" s="5" t="s">
        <v>36</v>
      </c>
      <c r="G113" s="5">
        <f>VLOOKUP(Tabla1[[#This Row],[Estatus de la Respuesta 
(Se Acepta, Se Rechaza, Requiere Aclaración, Sin Respuesta, etc.)]],[1]Valores!$B$2:$C$8,2,0)</f>
        <v>6</v>
      </c>
      <c r="H113" s="5"/>
      <c r="I113" s="5"/>
      <c r="J113" s="10" t="s">
        <v>434</v>
      </c>
      <c r="K113" s="5"/>
      <c r="L113" s="5"/>
      <c r="M113" s="5" t="s">
        <v>28</v>
      </c>
      <c r="N113" s="11" t="s">
        <v>435</v>
      </c>
      <c r="O113" s="18"/>
      <c r="P113" s="12">
        <f>Tabla1[[#This Row],[Fecha de Acuse 2o Oficio]]+15</f>
        <v>15</v>
      </c>
      <c r="Q113" s="5" t="s">
        <v>36</v>
      </c>
    </row>
    <row r="114" spans="2:17" ht="75" x14ac:dyDescent="0.25">
      <c r="B114" s="13" t="s">
        <v>91</v>
      </c>
      <c r="C114" s="8">
        <v>85</v>
      </c>
      <c r="D114" s="8" t="s">
        <v>436</v>
      </c>
      <c r="E114" s="9" t="s">
        <v>437</v>
      </c>
      <c r="F114" s="5" t="s">
        <v>25</v>
      </c>
      <c r="G114" s="5">
        <f>VLOOKUP(Tabla1[[#This Row],[Estatus de la Respuesta 
(Se Acepta, Se Rechaza, Requiere Aclaración, Sin Respuesta, etc.)]],[1]Valores!$B$2:$C$8,2,0)</f>
        <v>1</v>
      </c>
      <c r="H114" s="5" t="s">
        <v>438</v>
      </c>
      <c r="I114" s="5"/>
      <c r="J114" s="5" t="s">
        <v>439</v>
      </c>
      <c r="K114" s="5"/>
      <c r="L114" s="5"/>
      <c r="M114" s="5" t="s">
        <v>28</v>
      </c>
      <c r="N114" s="11" t="s">
        <v>440</v>
      </c>
      <c r="O114" s="18"/>
      <c r="P114" s="12">
        <f>Tabla1[[#This Row],[Fecha de Acuse 2o Oficio]]+15</f>
        <v>15</v>
      </c>
      <c r="Q114" s="5" t="s">
        <v>25</v>
      </c>
    </row>
    <row r="115" spans="2:17" ht="210" x14ac:dyDescent="0.25">
      <c r="B115" s="13" t="s">
        <v>91</v>
      </c>
      <c r="C115" s="8">
        <v>86</v>
      </c>
      <c r="D115" s="8" t="s">
        <v>441</v>
      </c>
      <c r="E115" s="9" t="s">
        <v>442</v>
      </c>
      <c r="F115" s="5" t="s">
        <v>25</v>
      </c>
      <c r="G115" s="5">
        <f>VLOOKUP(Tabla1[[#This Row],[Estatus de la Respuesta 
(Se Acepta, Se Rechaza, Requiere Aclaración, Sin Respuesta, etc.)]],[1]Valores!$B$2:$C$8,2,0)</f>
        <v>1</v>
      </c>
      <c r="H115" s="5" t="s">
        <v>443</v>
      </c>
      <c r="I115" s="5"/>
      <c r="J115" s="10" t="s">
        <v>444</v>
      </c>
      <c r="K115" s="5"/>
      <c r="L115" s="5"/>
      <c r="M115" s="5" t="s">
        <v>28</v>
      </c>
      <c r="N115" s="11" t="s">
        <v>322</v>
      </c>
      <c r="O115" s="18"/>
      <c r="P115" s="12">
        <f>Tabla1[[#This Row],[Fecha de Acuse 2o Oficio]]+15</f>
        <v>15</v>
      </c>
      <c r="Q115" s="5" t="s">
        <v>25</v>
      </c>
    </row>
    <row r="116" spans="2:17" ht="75" x14ac:dyDescent="0.25">
      <c r="B116" s="13" t="s">
        <v>91</v>
      </c>
      <c r="C116" s="8">
        <v>87</v>
      </c>
      <c r="D116" s="8" t="s">
        <v>66</v>
      </c>
      <c r="E116" s="9" t="s">
        <v>445</v>
      </c>
      <c r="F116" s="5" t="s">
        <v>25</v>
      </c>
      <c r="G116" s="5">
        <f>VLOOKUP(Tabla1[[#This Row],[Estatus de la Respuesta 
(Se Acepta, Se Rechaza, Requiere Aclaración, Sin Respuesta, etc.)]],[1]Valores!$B$2:$C$8,2,0)</f>
        <v>1</v>
      </c>
      <c r="H116" s="5" t="s">
        <v>446</v>
      </c>
      <c r="I116" s="5"/>
      <c r="J116" s="10" t="s">
        <v>447</v>
      </c>
      <c r="K116" s="5"/>
      <c r="L116" s="5"/>
      <c r="M116" s="5" t="s">
        <v>25</v>
      </c>
      <c r="N116" s="11" t="s">
        <v>22</v>
      </c>
      <c r="O116" s="18"/>
      <c r="P116" s="12">
        <f>Tabla1[[#This Row],[Fecha de Acuse 2o Oficio]]+15</f>
        <v>15</v>
      </c>
      <c r="Q116" s="5" t="s">
        <v>22</v>
      </c>
    </row>
    <row r="117" spans="2:17" ht="105" x14ac:dyDescent="0.25">
      <c r="B117" s="13" t="s">
        <v>91</v>
      </c>
      <c r="C117" s="8">
        <v>88</v>
      </c>
      <c r="D117" s="8" t="s">
        <v>448</v>
      </c>
      <c r="E117" s="9" t="s">
        <v>449</v>
      </c>
      <c r="F117" s="5" t="s">
        <v>25</v>
      </c>
      <c r="G117" s="5">
        <f>VLOOKUP(Tabla1[[#This Row],[Estatus de la Respuesta 
(Se Acepta, Se Rechaza, Requiere Aclaración, Sin Respuesta, etc.)]],[1]Valores!$B$2:$C$8,2,0)</f>
        <v>1</v>
      </c>
      <c r="H117" s="5" t="s">
        <v>450</v>
      </c>
      <c r="I117" s="5"/>
      <c r="J117" s="10" t="s">
        <v>451</v>
      </c>
      <c r="K117" s="5"/>
      <c r="L117" s="5"/>
      <c r="M117" s="5" t="s">
        <v>25</v>
      </c>
      <c r="N117" s="11" t="s">
        <v>22</v>
      </c>
      <c r="O117" s="18"/>
      <c r="P117" s="12">
        <f>Tabla1[[#This Row],[Fecha de Acuse 2o Oficio]]+15</f>
        <v>15</v>
      </c>
      <c r="Q117" s="5" t="s">
        <v>22</v>
      </c>
    </row>
    <row r="118" spans="2:17" ht="180" x14ac:dyDescent="0.25">
      <c r="B118" s="13" t="s">
        <v>91</v>
      </c>
      <c r="C118" s="8">
        <v>89</v>
      </c>
      <c r="D118" s="8" t="s">
        <v>452</v>
      </c>
      <c r="E118" s="9" t="s">
        <v>453</v>
      </c>
      <c r="F118" s="5" t="s">
        <v>25</v>
      </c>
      <c r="G118" s="5">
        <f>VLOOKUP(Tabla1[[#This Row],[Estatus de la Respuesta 
(Se Acepta, Se Rechaza, Requiere Aclaración, Sin Respuesta, etc.)]],[1]Valores!$B$2:$C$8,2,0)</f>
        <v>1</v>
      </c>
      <c r="H118" s="5" t="s">
        <v>454</v>
      </c>
      <c r="I118" s="5"/>
      <c r="J118" s="10" t="s">
        <v>455</v>
      </c>
      <c r="K118" s="5"/>
      <c r="L118" s="5"/>
      <c r="M118" s="5" t="s">
        <v>28</v>
      </c>
      <c r="N118" s="11" t="s">
        <v>327</v>
      </c>
      <c r="O118" s="17">
        <v>44679</v>
      </c>
      <c r="P118" s="12">
        <f>Tabla1[[#This Row],[Fecha de Acuse 2o Oficio]]+15</f>
        <v>44694</v>
      </c>
      <c r="Q118" s="5" t="s">
        <v>25</v>
      </c>
    </row>
    <row r="119" spans="2:17" ht="90" x14ac:dyDescent="0.25">
      <c r="B119" s="13" t="s">
        <v>91</v>
      </c>
      <c r="C119" s="8">
        <v>90</v>
      </c>
      <c r="D119" s="8" t="s">
        <v>456</v>
      </c>
      <c r="E119" s="9" t="s">
        <v>457</v>
      </c>
      <c r="F119" s="5" t="s">
        <v>25</v>
      </c>
      <c r="G119" s="5">
        <f>VLOOKUP(Tabla1[[#This Row],[Estatus de la Respuesta 
(Se Acepta, Se Rechaza, Requiere Aclaración, Sin Respuesta, etc.)]],[1]Valores!$B$2:$C$8,2,0)</f>
        <v>1</v>
      </c>
      <c r="H119" s="5" t="s">
        <v>458</v>
      </c>
      <c r="I119" s="5"/>
      <c r="J119" s="10" t="s">
        <v>459</v>
      </c>
      <c r="K119" s="5"/>
      <c r="L119" s="5"/>
      <c r="M119" s="5" t="s">
        <v>25</v>
      </c>
      <c r="N119" s="11" t="s">
        <v>22</v>
      </c>
      <c r="O119" s="18"/>
      <c r="P119" s="12">
        <f>Tabla1[[#This Row],[Fecha de Acuse 2o Oficio]]+15</f>
        <v>15</v>
      </c>
      <c r="Q119" s="5" t="s">
        <v>22</v>
      </c>
    </row>
    <row r="120" spans="2:17" ht="45" x14ac:dyDescent="0.25">
      <c r="B120" s="13" t="s">
        <v>91</v>
      </c>
      <c r="C120" s="8">
        <v>91</v>
      </c>
      <c r="D120" s="8" t="s">
        <v>460</v>
      </c>
      <c r="E120" s="9" t="s">
        <v>461</v>
      </c>
      <c r="F120" s="5" t="s">
        <v>25</v>
      </c>
      <c r="G120" s="5">
        <f>VLOOKUP(Tabla1[[#This Row],[Estatus de la Respuesta 
(Se Acepta, Se Rechaza, Requiere Aclaración, Sin Respuesta, etc.)]],[1]Valores!$B$2:$C$8,2,0)</f>
        <v>1</v>
      </c>
      <c r="H120" s="5" t="s">
        <v>462</v>
      </c>
      <c r="I120" s="5"/>
      <c r="J120" s="10" t="s">
        <v>463</v>
      </c>
      <c r="K120" s="5"/>
      <c r="L120" s="5"/>
      <c r="M120" s="5" t="s">
        <v>25</v>
      </c>
      <c r="N120" s="11" t="s">
        <v>22</v>
      </c>
      <c r="O120" s="18"/>
      <c r="P120" s="12">
        <f>Tabla1[[#This Row],[Fecha de Acuse 2o Oficio]]+15</f>
        <v>15</v>
      </c>
      <c r="Q120" s="5" t="s">
        <v>22</v>
      </c>
    </row>
    <row r="121" spans="2:17" ht="75" x14ac:dyDescent="0.25">
      <c r="B121" s="13" t="s">
        <v>91</v>
      </c>
      <c r="C121" s="8">
        <v>92</v>
      </c>
      <c r="D121" s="8" t="s">
        <v>464</v>
      </c>
      <c r="E121" s="9" t="s">
        <v>465</v>
      </c>
      <c r="F121" s="5" t="s">
        <v>25</v>
      </c>
      <c r="G121" s="5">
        <f>VLOOKUP(Tabla1[[#This Row],[Estatus de la Respuesta 
(Se Acepta, Se Rechaza, Requiere Aclaración, Sin Respuesta, etc.)]],[1]Valores!$B$2:$C$8,2,0)</f>
        <v>1</v>
      </c>
      <c r="H121" s="5" t="s">
        <v>466</v>
      </c>
      <c r="I121" s="5"/>
      <c r="J121" s="10" t="s">
        <v>467</v>
      </c>
      <c r="K121" s="5"/>
      <c r="L121" s="5"/>
      <c r="M121" s="5" t="s">
        <v>25</v>
      </c>
      <c r="N121" s="11" t="s">
        <v>22</v>
      </c>
      <c r="O121" s="18"/>
      <c r="P121" s="12">
        <f>Tabla1[[#This Row],[Fecha de Acuse 2o Oficio]]+15</f>
        <v>15</v>
      </c>
      <c r="Q121" s="5" t="s">
        <v>22</v>
      </c>
    </row>
    <row r="122" spans="2:17" ht="51" x14ac:dyDescent="0.25">
      <c r="B122" s="13" t="s">
        <v>91</v>
      </c>
      <c r="C122" s="8">
        <v>93</v>
      </c>
      <c r="D122" s="8" t="s">
        <v>70</v>
      </c>
      <c r="E122" s="9" t="s">
        <v>468</v>
      </c>
      <c r="F122" s="5" t="s">
        <v>36</v>
      </c>
      <c r="G122" s="5">
        <f>VLOOKUP(Tabla1[[#This Row],[Estatus de la Respuesta 
(Se Acepta, Se Rechaza, Requiere Aclaración, Sin Respuesta, etc.)]],[1]Valores!$B$2:$C$8,2,0)</f>
        <v>6</v>
      </c>
      <c r="H122" s="5"/>
      <c r="I122" s="5"/>
      <c r="J122" s="10" t="s">
        <v>469</v>
      </c>
      <c r="K122" s="5"/>
      <c r="L122" s="5"/>
      <c r="M122" s="5" t="s">
        <v>28</v>
      </c>
      <c r="N122" s="11" t="s">
        <v>330</v>
      </c>
      <c r="O122" s="18"/>
      <c r="P122" s="12">
        <f>Tabla1[[#This Row],[Fecha de Acuse 2o Oficio]]+15</f>
        <v>15</v>
      </c>
      <c r="Q122" s="5" t="s">
        <v>36</v>
      </c>
    </row>
    <row r="123" spans="2:17" ht="90" x14ac:dyDescent="0.25">
      <c r="B123" s="13" t="s">
        <v>91</v>
      </c>
      <c r="C123" s="8">
        <v>94</v>
      </c>
      <c r="D123" s="8" t="s">
        <v>470</v>
      </c>
      <c r="E123" s="9" t="s">
        <v>471</v>
      </c>
      <c r="F123" s="5" t="s">
        <v>25</v>
      </c>
      <c r="G123" s="5">
        <f>VLOOKUP(Tabla1[[#This Row],[Estatus de la Respuesta 
(Se Acepta, Se Rechaza, Requiere Aclaración, Sin Respuesta, etc.)]],[1]Valores!$B$2:$C$8,2,0)</f>
        <v>1</v>
      </c>
      <c r="H123" s="5" t="s">
        <v>472</v>
      </c>
      <c r="I123" s="5"/>
      <c r="J123" s="10" t="s">
        <v>473</v>
      </c>
      <c r="K123" s="5"/>
      <c r="L123" s="5"/>
      <c r="M123" s="5" t="s">
        <v>25</v>
      </c>
      <c r="N123" s="11" t="s">
        <v>22</v>
      </c>
      <c r="O123" s="18"/>
      <c r="P123" s="12">
        <f>Tabla1[[#This Row],[Fecha de Acuse 2o Oficio]]+15</f>
        <v>15</v>
      </c>
      <c r="Q123" s="5" t="s">
        <v>22</v>
      </c>
    </row>
    <row r="124" spans="2:17" ht="51" x14ac:dyDescent="0.25">
      <c r="B124" s="13" t="s">
        <v>91</v>
      </c>
      <c r="C124" s="8">
        <v>95</v>
      </c>
      <c r="D124" s="8" t="s">
        <v>474</v>
      </c>
      <c r="E124" s="9" t="s">
        <v>475</v>
      </c>
      <c r="F124" s="5" t="s">
        <v>36</v>
      </c>
      <c r="G124" s="5">
        <f>VLOOKUP(Tabla1[[#This Row],[Estatus de la Respuesta 
(Se Acepta, Se Rechaza, Requiere Aclaración, Sin Respuesta, etc.)]],[1]Valores!$B$2:$C$8,2,0)</f>
        <v>6</v>
      </c>
      <c r="H124" s="5"/>
      <c r="I124" s="5"/>
      <c r="J124" s="10" t="s">
        <v>476</v>
      </c>
      <c r="K124" s="5"/>
      <c r="L124" s="5"/>
      <c r="M124" s="5" t="s">
        <v>28</v>
      </c>
      <c r="N124" s="11" t="s">
        <v>335</v>
      </c>
      <c r="O124" s="18"/>
      <c r="P124" s="12">
        <f>Tabla1[[#This Row],[Fecha de Acuse 2o Oficio]]+15</f>
        <v>15</v>
      </c>
      <c r="Q124" s="5" t="s">
        <v>36</v>
      </c>
    </row>
    <row r="125" spans="2:17" ht="51" x14ac:dyDescent="0.25">
      <c r="B125" s="13" t="s">
        <v>91</v>
      </c>
      <c r="C125" s="8">
        <v>96</v>
      </c>
      <c r="D125" s="8" t="s">
        <v>477</v>
      </c>
      <c r="E125" s="9" t="s">
        <v>478</v>
      </c>
      <c r="F125" s="5" t="s">
        <v>28</v>
      </c>
      <c r="G125" s="5">
        <f>VLOOKUP(Tabla1[[#This Row],[Estatus de la Respuesta 
(Se Acepta, Se Rechaza, Requiere Aclaración, Sin Respuesta, etc.)]],[1]Valores!$B$2:$C$8,2,0)</f>
        <v>4</v>
      </c>
      <c r="H125" s="5"/>
      <c r="I125" s="5"/>
      <c r="J125" s="10" t="s">
        <v>479</v>
      </c>
      <c r="K125" s="5"/>
      <c r="L125" s="5"/>
      <c r="M125" s="5" t="s">
        <v>28</v>
      </c>
      <c r="N125" s="11" t="s">
        <v>480</v>
      </c>
      <c r="O125" s="18"/>
      <c r="P125" s="12">
        <f>Tabla1[[#This Row],[Fecha de Acuse 2o Oficio]]+15</f>
        <v>15</v>
      </c>
      <c r="Q125" s="5" t="s">
        <v>28</v>
      </c>
    </row>
    <row r="126" spans="2:17" ht="51" x14ac:dyDescent="0.25">
      <c r="B126" s="13" t="s">
        <v>91</v>
      </c>
      <c r="C126" s="8">
        <v>97</v>
      </c>
      <c r="D126" s="8" t="s">
        <v>481</v>
      </c>
      <c r="E126" s="9" t="s">
        <v>482</v>
      </c>
      <c r="F126" s="5" t="s">
        <v>36</v>
      </c>
      <c r="G126" s="5">
        <f>VLOOKUP(Tabla1[[#This Row],[Estatus de la Respuesta 
(Se Acepta, Se Rechaza, Requiere Aclaración, Sin Respuesta, etc.)]],[1]Valores!$B$2:$C$8,2,0)</f>
        <v>6</v>
      </c>
      <c r="H126" s="5"/>
      <c r="I126" s="5"/>
      <c r="J126" s="10" t="s">
        <v>483</v>
      </c>
      <c r="K126" s="5"/>
      <c r="L126" s="5"/>
      <c r="M126" s="5" t="s">
        <v>28</v>
      </c>
      <c r="N126" s="11" t="s">
        <v>484</v>
      </c>
      <c r="O126" s="18"/>
      <c r="P126" s="12">
        <f>Tabla1[[#This Row],[Fecha de Acuse 2o Oficio]]+15</f>
        <v>15</v>
      </c>
      <c r="Q126" s="5" t="s">
        <v>36</v>
      </c>
    </row>
    <row r="127" spans="2:17" ht="51" x14ac:dyDescent="0.25">
      <c r="B127" s="13" t="s">
        <v>91</v>
      </c>
      <c r="C127" s="8">
        <v>98</v>
      </c>
      <c r="D127" s="8" t="s">
        <v>74</v>
      </c>
      <c r="E127" s="9" t="s">
        <v>485</v>
      </c>
      <c r="F127" s="5" t="s">
        <v>63</v>
      </c>
      <c r="G127" s="5">
        <f>VLOOKUP(Tabla1[[#This Row],[Estatus de la Respuesta 
(Se Acepta, Se Rechaza, Requiere Aclaración, Sin Respuesta, etc.)]],[1]Valores!$B$2:$C$8,2,0)</f>
        <v>5</v>
      </c>
      <c r="H127" s="5"/>
      <c r="I127" s="5" t="s">
        <v>486</v>
      </c>
      <c r="J127" s="10" t="s">
        <v>487</v>
      </c>
      <c r="K127" s="5"/>
      <c r="L127" s="5"/>
      <c r="M127" s="5" t="s">
        <v>28</v>
      </c>
      <c r="N127" s="11" t="s">
        <v>349</v>
      </c>
      <c r="O127" s="18"/>
      <c r="P127" s="12">
        <f>Tabla1[[#This Row],[Fecha de Acuse 2o Oficio]]+15</f>
        <v>15</v>
      </c>
      <c r="Q127" s="5" t="s">
        <v>63</v>
      </c>
    </row>
    <row r="128" spans="2:17" ht="90" x14ac:dyDescent="0.25">
      <c r="B128" s="13" t="s">
        <v>91</v>
      </c>
      <c r="C128" s="8">
        <v>99</v>
      </c>
      <c r="D128" s="8" t="s">
        <v>488</v>
      </c>
      <c r="E128" s="9" t="s">
        <v>489</v>
      </c>
      <c r="F128" s="5" t="s">
        <v>25</v>
      </c>
      <c r="G128" s="5">
        <f>VLOOKUP(Tabla1[[#This Row],[Estatus de la Respuesta 
(Se Acepta, Se Rechaza, Requiere Aclaración, Sin Respuesta, etc.)]],[1]Valores!$B$2:$C$8,2,0)</f>
        <v>1</v>
      </c>
      <c r="H128" s="5" t="s">
        <v>490</v>
      </c>
      <c r="I128" s="5"/>
      <c r="J128" s="10" t="s">
        <v>491</v>
      </c>
      <c r="K128" s="5"/>
      <c r="L128" s="5"/>
      <c r="M128" s="5" t="s">
        <v>28</v>
      </c>
      <c r="N128" s="11" t="s">
        <v>354</v>
      </c>
      <c r="O128" s="17">
        <v>44694</v>
      </c>
      <c r="P128" s="12">
        <f>Tabla1[[#This Row],[Fecha de Acuse 2o Oficio]]+15</f>
        <v>44709</v>
      </c>
      <c r="Q128" s="5" t="s">
        <v>25</v>
      </c>
    </row>
    <row r="129" spans="2:17" ht="38.25" x14ac:dyDescent="0.25">
      <c r="B129" s="13" t="s">
        <v>91</v>
      </c>
      <c r="C129" s="8">
        <v>100</v>
      </c>
      <c r="D129" s="8" t="s">
        <v>492</v>
      </c>
      <c r="E129" s="9" t="s">
        <v>493</v>
      </c>
      <c r="F129" s="5" t="s">
        <v>25</v>
      </c>
      <c r="G129" s="5">
        <f>VLOOKUP(Tabla1[[#This Row],[Estatus de la Respuesta 
(Se Acepta, Se Rechaza, Requiere Aclaración, Sin Respuesta, etc.)]],[1]Valores!$B$2:$C$8,2,0)</f>
        <v>1</v>
      </c>
      <c r="H129" s="5" t="s">
        <v>494</v>
      </c>
      <c r="I129" s="5"/>
      <c r="J129" s="10" t="s">
        <v>495</v>
      </c>
      <c r="K129" s="5"/>
      <c r="L129" s="5"/>
      <c r="M129" s="5" t="s">
        <v>25</v>
      </c>
      <c r="N129" s="11" t="s">
        <v>22</v>
      </c>
      <c r="O129" s="18"/>
      <c r="P129" s="12">
        <f>Tabla1[[#This Row],[Fecha de Acuse 2o Oficio]]+15</f>
        <v>15</v>
      </c>
      <c r="Q129" s="5" t="s">
        <v>22</v>
      </c>
    </row>
    <row r="130" spans="2:17" ht="38.25" x14ac:dyDescent="0.25">
      <c r="B130" s="13" t="s">
        <v>91</v>
      </c>
      <c r="C130" s="8">
        <v>101</v>
      </c>
      <c r="D130" s="8" t="s">
        <v>496</v>
      </c>
      <c r="E130" s="9" t="s">
        <v>497</v>
      </c>
      <c r="F130" s="5" t="s">
        <v>25</v>
      </c>
      <c r="G130" s="5">
        <f>VLOOKUP(Tabla1[[#This Row],[Estatus de la Respuesta 
(Se Acepta, Se Rechaza, Requiere Aclaración, Sin Respuesta, etc.)]],[1]Valores!$B$2:$C$8,2,0)</f>
        <v>1</v>
      </c>
      <c r="H130" s="5" t="s">
        <v>498</v>
      </c>
      <c r="I130" s="5"/>
      <c r="J130" s="5" t="s">
        <v>499</v>
      </c>
      <c r="K130" s="5"/>
      <c r="L130" s="5"/>
      <c r="M130" s="5" t="s">
        <v>25</v>
      </c>
      <c r="N130" s="11" t="s">
        <v>22</v>
      </c>
      <c r="O130" s="18"/>
      <c r="P130" s="12">
        <f>Tabla1[[#This Row],[Fecha de Acuse 2o Oficio]]+15</f>
        <v>15</v>
      </c>
      <c r="Q130" s="5" t="s">
        <v>22</v>
      </c>
    </row>
    <row r="131" spans="2:17" ht="51" x14ac:dyDescent="0.25">
      <c r="B131" s="13" t="s">
        <v>91</v>
      </c>
      <c r="C131" s="8">
        <v>102</v>
      </c>
      <c r="D131" s="8" t="s">
        <v>500</v>
      </c>
      <c r="E131" s="9" t="s">
        <v>501</v>
      </c>
      <c r="F131" s="5" t="s">
        <v>36</v>
      </c>
      <c r="G131" s="5">
        <f>VLOOKUP(Tabla1[[#This Row],[Estatus de la Respuesta 
(Se Acepta, Se Rechaza, Requiere Aclaración, Sin Respuesta, etc.)]],[1]Valores!$B$2:$C$8,2,0)</f>
        <v>6</v>
      </c>
      <c r="H131" s="5"/>
      <c r="I131" s="5"/>
      <c r="J131" s="10" t="s">
        <v>502</v>
      </c>
      <c r="K131" s="5"/>
      <c r="L131" s="5"/>
      <c r="M131" s="5" t="s">
        <v>28</v>
      </c>
      <c r="N131" s="11" t="s">
        <v>357</v>
      </c>
      <c r="O131" s="18"/>
      <c r="P131" s="12">
        <f>Tabla1[[#This Row],[Fecha de Acuse 2o Oficio]]+15</f>
        <v>15</v>
      </c>
      <c r="Q131" s="5" t="s">
        <v>36</v>
      </c>
    </row>
    <row r="132" spans="2:17" ht="60" x14ac:dyDescent="0.25">
      <c r="B132" s="13" t="s">
        <v>91</v>
      </c>
      <c r="C132" s="8">
        <v>103</v>
      </c>
      <c r="D132" s="8" t="s">
        <v>503</v>
      </c>
      <c r="E132" s="9" t="s">
        <v>504</v>
      </c>
      <c r="F132" s="5" t="s">
        <v>25</v>
      </c>
      <c r="G132" s="5">
        <f>VLOOKUP(Tabla1[[#This Row],[Estatus de la Respuesta 
(Se Acepta, Se Rechaza, Requiere Aclaración, Sin Respuesta, etc.)]],[1]Valores!$B$2:$C$8,2,0)</f>
        <v>1</v>
      </c>
      <c r="H132" s="5" t="s">
        <v>505</v>
      </c>
      <c r="I132" s="5"/>
      <c r="J132" s="10" t="s">
        <v>506</v>
      </c>
      <c r="K132" s="5"/>
      <c r="L132" s="5"/>
      <c r="M132" s="5" t="s">
        <v>28</v>
      </c>
      <c r="N132" s="11" t="s">
        <v>362</v>
      </c>
      <c r="O132" s="18"/>
      <c r="P132" s="12">
        <f>Tabla1[[#This Row],[Fecha de Acuse 2o Oficio]]+15</f>
        <v>15</v>
      </c>
      <c r="Q132" s="5" t="s">
        <v>25</v>
      </c>
    </row>
    <row r="133" spans="2:17" ht="75" x14ac:dyDescent="0.25">
      <c r="B133" s="13" t="s">
        <v>91</v>
      </c>
      <c r="C133" s="8">
        <v>104</v>
      </c>
      <c r="D133" s="8" t="s">
        <v>507</v>
      </c>
      <c r="E133" s="9" t="s">
        <v>508</v>
      </c>
      <c r="F133" s="5" t="s">
        <v>25</v>
      </c>
      <c r="G133" s="5">
        <f>VLOOKUP(Tabla1[[#This Row],[Estatus de la Respuesta 
(Se Acepta, Se Rechaza, Requiere Aclaración, Sin Respuesta, etc.)]],[1]Valores!$B$2:$C$8,2,0)</f>
        <v>1</v>
      </c>
      <c r="H133" s="5" t="s">
        <v>509</v>
      </c>
      <c r="I133" s="5"/>
      <c r="J133" s="10" t="s">
        <v>510</v>
      </c>
      <c r="K133" s="5"/>
      <c r="L133" s="5"/>
      <c r="M133" s="5" t="s">
        <v>25</v>
      </c>
      <c r="N133" s="11" t="s">
        <v>22</v>
      </c>
      <c r="O133" s="18"/>
      <c r="P133" s="12">
        <f>Tabla1[[#This Row],[Fecha de Acuse 2o Oficio]]+15</f>
        <v>15</v>
      </c>
      <c r="Q133" s="5" t="s">
        <v>22</v>
      </c>
    </row>
    <row r="134" spans="2:17" ht="51" x14ac:dyDescent="0.25">
      <c r="B134" s="13" t="s">
        <v>91</v>
      </c>
      <c r="C134" s="8">
        <v>105</v>
      </c>
      <c r="D134" s="8" t="s">
        <v>511</v>
      </c>
      <c r="E134" s="9" t="s">
        <v>512</v>
      </c>
      <c r="F134" s="5" t="s">
        <v>28</v>
      </c>
      <c r="G134" s="5">
        <f>VLOOKUP(Tabla1[[#This Row],[Estatus de la Respuesta 
(Se Acepta, Se Rechaza, Requiere Aclaración, Sin Respuesta, etc.)]],[1]Valores!$B$2:$C$8,2,0)</f>
        <v>4</v>
      </c>
      <c r="H134" s="5"/>
      <c r="I134" s="5"/>
      <c r="J134" s="10" t="s">
        <v>513</v>
      </c>
      <c r="K134" s="5"/>
      <c r="L134" s="5"/>
      <c r="M134" s="5" t="s">
        <v>28</v>
      </c>
      <c r="N134" s="11" t="s">
        <v>367</v>
      </c>
      <c r="O134" s="18"/>
      <c r="P134" s="12">
        <f>Tabla1[[#This Row],[Fecha de Acuse 2o Oficio]]+15</f>
        <v>15</v>
      </c>
      <c r="Q134" s="5" t="s">
        <v>28</v>
      </c>
    </row>
    <row r="135" spans="2:17" ht="75" x14ac:dyDescent="0.25">
      <c r="B135" s="13" t="s">
        <v>91</v>
      </c>
      <c r="C135" s="8">
        <v>106</v>
      </c>
      <c r="D135" s="8" t="s">
        <v>514</v>
      </c>
      <c r="E135" s="9" t="s">
        <v>515</v>
      </c>
      <c r="F135" s="5" t="s">
        <v>25</v>
      </c>
      <c r="G135" s="5">
        <f>VLOOKUP(Tabla1[[#This Row],[Estatus de la Respuesta 
(Se Acepta, Se Rechaza, Requiere Aclaración, Sin Respuesta, etc.)]],[1]Valores!$B$2:$C$8,2,0)</f>
        <v>1</v>
      </c>
      <c r="H135" s="5" t="s">
        <v>516</v>
      </c>
      <c r="I135" s="5"/>
      <c r="J135" s="5" t="s">
        <v>517</v>
      </c>
      <c r="K135" s="5"/>
      <c r="L135" s="5"/>
      <c r="M135" s="5" t="s">
        <v>28</v>
      </c>
      <c r="N135" s="11" t="s">
        <v>518</v>
      </c>
      <c r="O135" s="17">
        <v>44712</v>
      </c>
      <c r="P135" s="12">
        <f>Tabla1[[#This Row],[Fecha de Acuse 2o Oficio]]+15</f>
        <v>44727</v>
      </c>
      <c r="Q135" s="5" t="s">
        <v>25</v>
      </c>
    </row>
    <row r="136" spans="2:17" ht="51" x14ac:dyDescent="0.25">
      <c r="B136" s="13" t="s">
        <v>91</v>
      </c>
      <c r="C136" s="8">
        <v>107</v>
      </c>
      <c r="D136" s="8" t="s">
        <v>519</v>
      </c>
      <c r="E136" s="9" t="s">
        <v>520</v>
      </c>
      <c r="F136" s="5" t="s">
        <v>25</v>
      </c>
      <c r="G136" s="5">
        <f>VLOOKUP(Tabla1[[#This Row],[Estatus de la Respuesta 
(Se Acepta, Se Rechaza, Requiere Aclaración, Sin Respuesta, etc.)]],[1]Valores!$B$2:$C$8,2,0)</f>
        <v>1</v>
      </c>
      <c r="H136" s="5" t="s">
        <v>521</v>
      </c>
      <c r="I136" s="5"/>
      <c r="J136" s="10" t="s">
        <v>522</v>
      </c>
      <c r="K136" s="5"/>
      <c r="L136" s="5"/>
      <c r="M136" s="5" t="s">
        <v>28</v>
      </c>
      <c r="N136" s="11" t="s">
        <v>377</v>
      </c>
      <c r="O136" s="17">
        <v>44722</v>
      </c>
      <c r="P136" s="12">
        <f>Tabla1[[#This Row],[Fecha de Acuse 2o Oficio]]+15</f>
        <v>44737</v>
      </c>
      <c r="Q136" s="5" t="s">
        <v>25</v>
      </c>
    </row>
    <row r="137" spans="2:17" ht="51" x14ac:dyDescent="0.25">
      <c r="B137" s="13" t="s">
        <v>91</v>
      </c>
      <c r="C137" s="8">
        <v>108</v>
      </c>
      <c r="D137" s="8" t="s">
        <v>523</v>
      </c>
      <c r="E137" s="9" t="s">
        <v>524</v>
      </c>
      <c r="F137" s="5" t="s">
        <v>63</v>
      </c>
      <c r="G137" s="5">
        <f>VLOOKUP(Tabla1[[#This Row],[Estatus de la Respuesta 
(Se Acepta, Se Rechaza, Requiere Aclaración, Sin Respuesta, etc.)]],[1]Valores!$B$2:$C$8,2,0)</f>
        <v>5</v>
      </c>
      <c r="H137" s="5"/>
      <c r="I137" s="5"/>
      <c r="J137" s="5" t="s">
        <v>525</v>
      </c>
      <c r="K137" s="5"/>
      <c r="L137" s="5"/>
      <c r="M137" s="5" t="s">
        <v>28</v>
      </c>
      <c r="N137" s="11" t="s">
        <v>526</v>
      </c>
      <c r="O137" s="17">
        <v>44727</v>
      </c>
      <c r="P137" s="12">
        <f>Tabla1[[#This Row],[Fecha de Acuse 2o Oficio]]+15</f>
        <v>44742</v>
      </c>
      <c r="Q137" s="5" t="s">
        <v>63</v>
      </c>
    </row>
    <row r="138" spans="2:17" ht="51" x14ac:dyDescent="0.25">
      <c r="B138" s="13" t="s">
        <v>91</v>
      </c>
      <c r="C138" s="8">
        <v>109</v>
      </c>
      <c r="D138" s="8" t="s">
        <v>527</v>
      </c>
      <c r="E138" s="9" t="s">
        <v>528</v>
      </c>
      <c r="F138" s="5" t="s">
        <v>25</v>
      </c>
      <c r="G138" s="5">
        <f>VLOOKUP(Tabla1[[#This Row],[Estatus de la Respuesta 
(Se Acepta, Se Rechaza, Requiere Aclaración, Sin Respuesta, etc.)]],[1]Valores!$B$2:$C$8,2,0)</f>
        <v>1</v>
      </c>
      <c r="H138" s="5"/>
      <c r="I138" s="5"/>
      <c r="J138" s="10" t="s">
        <v>529</v>
      </c>
      <c r="K138" s="5"/>
      <c r="L138" s="5"/>
      <c r="M138" s="5" t="s">
        <v>28</v>
      </c>
      <c r="N138" s="11" t="s">
        <v>387</v>
      </c>
      <c r="O138" s="17">
        <v>44726</v>
      </c>
      <c r="P138" s="12">
        <f>Tabla1[[#This Row],[Fecha de Acuse 2o Oficio]]+15</f>
        <v>44741</v>
      </c>
      <c r="Q138" s="5" t="s">
        <v>25</v>
      </c>
    </row>
    <row r="139" spans="2:17" ht="51" x14ac:dyDescent="0.25">
      <c r="B139" s="13" t="s">
        <v>91</v>
      </c>
      <c r="C139" s="8">
        <v>110</v>
      </c>
      <c r="D139" s="8" t="s">
        <v>530</v>
      </c>
      <c r="E139" s="9" t="s">
        <v>531</v>
      </c>
      <c r="F139" s="5" t="s">
        <v>63</v>
      </c>
      <c r="G139" s="5">
        <f>VLOOKUP(Tabla1[[#This Row],[Estatus de la Respuesta 
(Se Acepta, Se Rechaza, Requiere Aclaración, Sin Respuesta, etc.)]],[1]Valores!$B$2:$C$8,2,0)</f>
        <v>5</v>
      </c>
      <c r="H139" s="5"/>
      <c r="I139" s="5" t="s">
        <v>532</v>
      </c>
      <c r="J139" s="10" t="s">
        <v>533</v>
      </c>
      <c r="K139" s="5"/>
      <c r="L139" s="5"/>
      <c r="M139" s="5" t="s">
        <v>28</v>
      </c>
      <c r="N139" s="11" t="s">
        <v>534</v>
      </c>
      <c r="O139" s="17">
        <v>44623</v>
      </c>
      <c r="P139" s="12">
        <f>Tabla1[[#This Row],[Fecha de Acuse 2o Oficio]]+15</f>
        <v>44638</v>
      </c>
      <c r="Q139" s="5" t="s">
        <v>63</v>
      </c>
    </row>
    <row r="140" spans="2:17" ht="90" x14ac:dyDescent="0.25">
      <c r="B140" s="13" t="s">
        <v>91</v>
      </c>
      <c r="C140" s="8">
        <v>111</v>
      </c>
      <c r="D140" s="8" t="s">
        <v>79</v>
      </c>
      <c r="E140" s="9" t="s">
        <v>535</v>
      </c>
      <c r="F140" s="5" t="s">
        <v>19</v>
      </c>
      <c r="G140" s="5">
        <f>VLOOKUP(Tabla1[[#This Row],[Estatus de la Respuesta 
(Se Acepta, Se Rechaza, Requiere Aclaración, Sin Respuesta, etc.)]],[1]Valores!$B$2:$C$8,2,0)</f>
        <v>2</v>
      </c>
      <c r="H140" s="5" t="s">
        <v>536</v>
      </c>
      <c r="I140" s="5"/>
      <c r="J140" s="10" t="s">
        <v>537</v>
      </c>
      <c r="K140" s="5"/>
      <c r="L140" s="5"/>
      <c r="M140" s="5" t="s">
        <v>19</v>
      </c>
      <c r="N140" s="11" t="s">
        <v>538</v>
      </c>
      <c r="O140" s="18"/>
      <c r="P140" s="12">
        <f>Tabla1[[#This Row],[Fecha de Acuse 2o Oficio]]+15</f>
        <v>15</v>
      </c>
      <c r="Q140" s="5" t="s">
        <v>22</v>
      </c>
    </row>
    <row r="141" spans="2:17" ht="51" x14ac:dyDescent="0.25">
      <c r="B141" s="13" t="s">
        <v>91</v>
      </c>
      <c r="C141" s="8">
        <v>112</v>
      </c>
      <c r="D141" s="8" t="s">
        <v>539</v>
      </c>
      <c r="E141" s="9" t="s">
        <v>540</v>
      </c>
      <c r="F141" s="5" t="s">
        <v>25</v>
      </c>
      <c r="G141" s="5">
        <f>VLOOKUP(Tabla1[[#This Row],[Estatus de la Respuesta 
(Se Acepta, Se Rechaza, Requiere Aclaración, Sin Respuesta, etc.)]],[1]Valores!$B$2:$C$8,2,0)</f>
        <v>1</v>
      </c>
      <c r="H141" s="5" t="s">
        <v>541</v>
      </c>
      <c r="I141" s="5"/>
      <c r="J141" s="10" t="s">
        <v>542</v>
      </c>
      <c r="K141" s="5"/>
      <c r="L141" s="5"/>
      <c r="M141" s="5" t="s">
        <v>28</v>
      </c>
      <c r="N141" s="11" t="s">
        <v>538</v>
      </c>
      <c r="O141" s="18"/>
      <c r="P141" s="12">
        <f>Tabla1[[#This Row],[Fecha de Acuse 2o Oficio]]+15</f>
        <v>15</v>
      </c>
      <c r="Q141" s="5" t="s">
        <v>25</v>
      </c>
    </row>
    <row r="142" spans="2:17" ht="51" x14ac:dyDescent="0.25">
      <c r="B142" s="13" t="s">
        <v>91</v>
      </c>
      <c r="C142" s="8">
        <v>113</v>
      </c>
      <c r="D142" s="8" t="s">
        <v>83</v>
      </c>
      <c r="E142" s="9" t="s">
        <v>543</v>
      </c>
      <c r="F142" s="5" t="s">
        <v>36</v>
      </c>
      <c r="G142" s="5">
        <f>VLOOKUP(Tabla1[[#This Row],[Estatus de la Respuesta 
(Se Acepta, Se Rechaza, Requiere Aclaración, Sin Respuesta, etc.)]],[1]Valores!$B$2:$C$8,2,0)</f>
        <v>6</v>
      </c>
      <c r="H142" s="5"/>
      <c r="I142" s="5"/>
      <c r="J142" s="10" t="s">
        <v>544</v>
      </c>
      <c r="K142" s="5"/>
      <c r="L142" s="5"/>
      <c r="M142" s="5" t="s">
        <v>28</v>
      </c>
      <c r="N142" s="11" t="s">
        <v>545</v>
      </c>
      <c r="O142" s="18"/>
      <c r="P142" s="12">
        <f>Tabla1[[#This Row],[Fecha de Acuse 2o Oficio]]+15</f>
        <v>15</v>
      </c>
      <c r="Q142" s="5" t="s">
        <v>36</v>
      </c>
    </row>
    <row r="143" spans="2:17" ht="51" x14ac:dyDescent="0.25">
      <c r="B143" s="13" t="s">
        <v>91</v>
      </c>
      <c r="C143" s="8">
        <v>114</v>
      </c>
      <c r="D143" s="8" t="s">
        <v>546</v>
      </c>
      <c r="E143" s="9" t="s">
        <v>547</v>
      </c>
      <c r="F143" s="5" t="s">
        <v>36</v>
      </c>
      <c r="G143" s="5">
        <f>VLOOKUP(Tabla1[[#This Row],[Estatus de la Respuesta 
(Se Acepta, Se Rechaza, Requiere Aclaración, Sin Respuesta, etc.)]],[1]Valores!$B$2:$C$8,2,0)</f>
        <v>6</v>
      </c>
      <c r="H143" s="5"/>
      <c r="I143" s="5"/>
      <c r="J143" s="10" t="s">
        <v>548</v>
      </c>
      <c r="K143" s="5"/>
      <c r="L143" s="5"/>
      <c r="M143" s="5" t="s">
        <v>28</v>
      </c>
      <c r="N143" s="11" t="s">
        <v>549</v>
      </c>
      <c r="O143" s="18"/>
      <c r="P143" s="12">
        <f>Tabla1[[#This Row],[Fecha de Acuse 2o Oficio]]+15</f>
        <v>15</v>
      </c>
      <c r="Q143" s="5" t="s">
        <v>36</v>
      </c>
    </row>
    <row r="144" spans="2:17" ht="75" x14ac:dyDescent="0.25">
      <c r="B144" s="13" t="s">
        <v>91</v>
      </c>
      <c r="C144" s="8">
        <v>115</v>
      </c>
      <c r="D144" s="8" t="s">
        <v>550</v>
      </c>
      <c r="E144" s="9" t="s">
        <v>551</v>
      </c>
      <c r="F144" s="5" t="s">
        <v>25</v>
      </c>
      <c r="G144" s="5">
        <f>VLOOKUP(Tabla1[[#This Row],[Estatus de la Respuesta 
(Se Acepta, Se Rechaza, Requiere Aclaración, Sin Respuesta, etc.)]],[1]Valores!$B$2:$C$8,2,0)</f>
        <v>1</v>
      </c>
      <c r="H144" s="5" t="s">
        <v>552</v>
      </c>
      <c r="I144" s="5"/>
      <c r="J144" s="10" t="s">
        <v>553</v>
      </c>
      <c r="K144" s="5"/>
      <c r="L144" s="5"/>
      <c r="M144" s="5" t="s">
        <v>28</v>
      </c>
      <c r="N144" s="11" t="s">
        <v>406</v>
      </c>
      <c r="O144" s="17">
        <v>44697</v>
      </c>
      <c r="P144" s="12">
        <f>Tabla1[[#This Row],[Fecha de Acuse 2o Oficio]]+15</f>
        <v>44712</v>
      </c>
      <c r="Q144" s="5" t="s">
        <v>28</v>
      </c>
    </row>
    <row r="145" spans="2:17" ht="60" x14ac:dyDescent="0.25">
      <c r="B145" s="13" t="s">
        <v>91</v>
      </c>
      <c r="C145" s="8">
        <v>116</v>
      </c>
      <c r="D145" s="8" t="s">
        <v>554</v>
      </c>
      <c r="E145" s="9" t="s">
        <v>555</v>
      </c>
      <c r="F145" s="5" t="s">
        <v>25</v>
      </c>
      <c r="G145" s="5">
        <f>VLOOKUP(Tabla1[[#This Row],[Estatus de la Respuesta 
(Se Acepta, Se Rechaza, Requiere Aclaración, Sin Respuesta, etc.)]],[1]Valores!$B$2:$C$8,2,0)</f>
        <v>1</v>
      </c>
      <c r="H145" s="5" t="s">
        <v>556</v>
      </c>
      <c r="I145" s="5"/>
      <c r="J145" s="10" t="s">
        <v>557</v>
      </c>
      <c r="K145" s="5"/>
      <c r="L145" s="5"/>
      <c r="M145" s="5" t="s">
        <v>28</v>
      </c>
      <c r="N145" s="11" t="s">
        <v>411</v>
      </c>
      <c r="O145" s="18"/>
      <c r="P145" s="12">
        <f>Tabla1[[#This Row],[Fecha de Acuse 2o Oficio]]+15</f>
        <v>15</v>
      </c>
      <c r="Q145" s="5" t="s">
        <v>25</v>
      </c>
    </row>
    <row r="146" spans="2:17" ht="51" x14ac:dyDescent="0.25">
      <c r="B146" s="13" t="s">
        <v>91</v>
      </c>
      <c r="C146" s="8">
        <v>117</v>
      </c>
      <c r="D146" s="8" t="s">
        <v>558</v>
      </c>
      <c r="E146" s="9" t="s">
        <v>559</v>
      </c>
      <c r="F146" s="5" t="s">
        <v>63</v>
      </c>
      <c r="G146" s="5">
        <f>VLOOKUP(Tabla1[[#This Row],[Estatus de la Respuesta 
(Se Acepta, Se Rechaza, Requiere Aclaración, Sin Respuesta, etc.)]],[1]Valores!$B$2:$C$8,2,0)</f>
        <v>5</v>
      </c>
      <c r="H146" s="5"/>
      <c r="I146" s="5" t="s">
        <v>152</v>
      </c>
      <c r="J146" s="10" t="s">
        <v>560</v>
      </c>
      <c r="K146" s="5"/>
      <c r="L146" s="5"/>
      <c r="M146" s="5" t="s">
        <v>28</v>
      </c>
      <c r="N146" s="11" t="s">
        <v>561</v>
      </c>
      <c r="O146" s="17">
        <v>44694</v>
      </c>
      <c r="P146" s="12">
        <f>Tabla1[[#This Row],[Fecha de Acuse 2o Oficio]]+15</f>
        <v>44709</v>
      </c>
      <c r="Q146" s="5" t="s">
        <v>63</v>
      </c>
    </row>
    <row r="147" spans="2:17" ht="105" x14ac:dyDescent="0.25">
      <c r="B147" s="13" t="s">
        <v>91</v>
      </c>
      <c r="C147" s="8">
        <v>118</v>
      </c>
      <c r="D147" s="8" t="s">
        <v>562</v>
      </c>
      <c r="E147" s="9" t="s">
        <v>563</v>
      </c>
      <c r="F147" s="5" t="s">
        <v>25</v>
      </c>
      <c r="G147" s="5">
        <f>VLOOKUP(Tabla1[[#This Row],[Estatus de la Respuesta 
(Se Acepta, Se Rechaza, Requiere Aclaración, Sin Respuesta, etc.)]],[1]Valores!$B$2:$C$8,2,0)</f>
        <v>1</v>
      </c>
      <c r="H147" s="5" t="s">
        <v>564</v>
      </c>
      <c r="I147" s="5"/>
      <c r="J147" s="10" t="s">
        <v>565</v>
      </c>
      <c r="K147" s="5"/>
      <c r="L147" s="5"/>
      <c r="M147" s="5" t="s">
        <v>25</v>
      </c>
      <c r="N147" s="11" t="s">
        <v>422</v>
      </c>
      <c r="O147" s="18"/>
      <c r="P147" s="12">
        <f>Tabla1[[#This Row],[Fecha de Acuse 2o Oficio]]+15</f>
        <v>15</v>
      </c>
      <c r="Q147" s="5" t="s">
        <v>22</v>
      </c>
    </row>
    <row r="148" spans="2:17" ht="51" x14ac:dyDescent="0.25">
      <c r="B148" s="13" t="s">
        <v>91</v>
      </c>
      <c r="C148" s="8">
        <v>119</v>
      </c>
      <c r="D148" s="8" t="s">
        <v>566</v>
      </c>
      <c r="E148" s="9" t="s">
        <v>567</v>
      </c>
      <c r="F148" s="5" t="s">
        <v>63</v>
      </c>
      <c r="G148" s="5">
        <f>VLOOKUP(Tabla1[[#This Row],[Estatus de la Respuesta 
(Se Acepta, Se Rechaza, Requiere Aclaración, Sin Respuesta, etc.)]],[1]Valores!$B$2:$C$8,2,0)</f>
        <v>5</v>
      </c>
      <c r="H148" s="5"/>
      <c r="I148" s="5"/>
      <c r="J148" s="10" t="s">
        <v>568</v>
      </c>
      <c r="K148" s="5"/>
      <c r="L148" s="5"/>
      <c r="M148" s="5" t="s">
        <v>28</v>
      </c>
      <c r="N148" s="11" t="s">
        <v>569</v>
      </c>
      <c r="O148" s="17">
        <v>44693</v>
      </c>
      <c r="P148" s="12">
        <f>Tabla1[[#This Row],[Fecha de Acuse 2o Oficio]]+15</f>
        <v>44708</v>
      </c>
      <c r="Q148" s="5" t="s">
        <v>63</v>
      </c>
    </row>
    <row r="149" spans="2:17" ht="51" x14ac:dyDescent="0.25">
      <c r="B149" s="13" t="s">
        <v>91</v>
      </c>
      <c r="C149" s="8">
        <v>120</v>
      </c>
      <c r="D149" s="8" t="s">
        <v>570</v>
      </c>
      <c r="E149" s="9" t="s">
        <v>571</v>
      </c>
      <c r="F149" s="5" t="s">
        <v>28</v>
      </c>
      <c r="G149" s="5">
        <f>VLOOKUP(Tabla1[[#This Row],[Estatus de la Respuesta 
(Se Acepta, Se Rechaza, Requiere Aclaración, Sin Respuesta, etc.)]],[1]Valores!$B$2:$C$8,2,0)</f>
        <v>4</v>
      </c>
      <c r="H149" s="5"/>
      <c r="I149" s="5"/>
      <c r="J149" s="10" t="s">
        <v>572</v>
      </c>
      <c r="K149" s="5"/>
      <c r="L149" s="5"/>
      <c r="M149" s="5" t="s">
        <v>28</v>
      </c>
      <c r="N149" s="11" t="s">
        <v>422</v>
      </c>
      <c r="O149" s="18"/>
      <c r="P149" s="12">
        <f>Tabla1[[#This Row],[Fecha de Acuse 2o Oficio]]+15</f>
        <v>15</v>
      </c>
      <c r="Q149" s="5" t="s">
        <v>28</v>
      </c>
    </row>
    <row r="150" spans="2:17" ht="90" x14ac:dyDescent="0.25">
      <c r="B150" s="13" t="s">
        <v>91</v>
      </c>
      <c r="C150" s="8">
        <v>121</v>
      </c>
      <c r="D150" s="8" t="s">
        <v>573</v>
      </c>
      <c r="E150" s="9" t="s">
        <v>574</v>
      </c>
      <c r="F150" s="5" t="s">
        <v>25</v>
      </c>
      <c r="G150" s="5">
        <f>VLOOKUP(Tabla1[[#This Row],[Estatus de la Respuesta 
(Se Acepta, Se Rechaza, Requiere Aclaración, Sin Respuesta, etc.)]],[1]Valores!$B$2:$C$8,2,0)</f>
        <v>1</v>
      </c>
      <c r="H150" s="5" t="s">
        <v>575</v>
      </c>
      <c r="I150" s="5"/>
      <c r="J150" s="10" t="s">
        <v>576</v>
      </c>
      <c r="K150" s="5"/>
      <c r="L150" s="5"/>
      <c r="M150" s="5" t="s">
        <v>25</v>
      </c>
      <c r="N150" s="11" t="s">
        <v>577</v>
      </c>
      <c r="O150" s="18"/>
      <c r="P150" s="12">
        <f>Tabla1[[#This Row],[Fecha de Acuse 2o Oficio]]+15</f>
        <v>15</v>
      </c>
      <c r="Q150" s="5" t="s">
        <v>22</v>
      </c>
    </row>
    <row r="151" spans="2:17" ht="51" x14ac:dyDescent="0.25">
      <c r="B151" s="13" t="s">
        <v>91</v>
      </c>
      <c r="C151" s="8">
        <v>122</v>
      </c>
      <c r="D151" s="8" t="s">
        <v>578</v>
      </c>
      <c r="E151" s="9" t="s">
        <v>579</v>
      </c>
      <c r="F151" s="5" t="s">
        <v>63</v>
      </c>
      <c r="G151" s="5">
        <f>VLOOKUP(Tabla1[[#This Row],[Estatus de la Respuesta 
(Se Acepta, Se Rechaza, Requiere Aclaración, Sin Respuesta, etc.)]],[1]Valores!$B$2:$C$8,2,0)</f>
        <v>5</v>
      </c>
      <c r="H151" s="5"/>
      <c r="I151" s="5"/>
      <c r="J151" s="10" t="s">
        <v>580</v>
      </c>
      <c r="K151" s="5"/>
      <c r="L151" s="5"/>
      <c r="M151" s="5" t="s">
        <v>28</v>
      </c>
      <c r="N151" s="11" t="s">
        <v>581</v>
      </c>
      <c r="O151" s="17">
        <v>44328</v>
      </c>
      <c r="P151" s="12">
        <f>Tabla1[[#This Row],[Fecha de Acuse 2o Oficio]]+15</f>
        <v>44343</v>
      </c>
      <c r="Q151" s="5" t="s">
        <v>63</v>
      </c>
    </row>
    <row r="152" spans="2:17" ht="51" x14ac:dyDescent="0.25">
      <c r="B152" s="13" t="s">
        <v>91</v>
      </c>
      <c r="C152" s="8">
        <v>123</v>
      </c>
      <c r="D152" s="8" t="s">
        <v>582</v>
      </c>
      <c r="E152" s="9" t="s">
        <v>583</v>
      </c>
      <c r="F152" s="5" t="s">
        <v>63</v>
      </c>
      <c r="G152" s="5">
        <f>VLOOKUP(Tabla1[[#This Row],[Estatus de la Respuesta 
(Se Acepta, Se Rechaza, Requiere Aclaración, Sin Respuesta, etc.)]],[1]Valores!$B$2:$C$8,2,0)</f>
        <v>5</v>
      </c>
      <c r="H152" s="5"/>
      <c r="I152" s="5" t="s">
        <v>152</v>
      </c>
      <c r="J152" s="10" t="s">
        <v>584</v>
      </c>
      <c r="K152" s="5"/>
      <c r="L152" s="5"/>
      <c r="M152" s="5" t="s">
        <v>28</v>
      </c>
      <c r="N152" s="11" t="s">
        <v>585</v>
      </c>
      <c r="O152" s="17">
        <v>44693</v>
      </c>
      <c r="P152" s="12">
        <f>Tabla1[[#This Row],[Fecha de Acuse 2o Oficio]]+15</f>
        <v>44708</v>
      </c>
      <c r="Q152" s="5" t="s">
        <v>63</v>
      </c>
    </row>
    <row r="153" spans="2:17" ht="105" x14ac:dyDescent="0.25">
      <c r="B153" s="13" t="s">
        <v>91</v>
      </c>
      <c r="C153" s="8">
        <v>124</v>
      </c>
      <c r="D153" s="8" t="s">
        <v>586</v>
      </c>
      <c r="E153" s="9" t="s">
        <v>587</v>
      </c>
      <c r="F153" s="5" t="s">
        <v>25</v>
      </c>
      <c r="G153" s="5">
        <f>VLOOKUP(Tabla1[[#This Row],[Estatus de la Respuesta 
(Se Acepta, Se Rechaza, Requiere Aclaración, Sin Respuesta, etc.)]],[1]Valores!$B$2:$C$8,2,0)</f>
        <v>1</v>
      </c>
      <c r="H153" s="5" t="s">
        <v>588</v>
      </c>
      <c r="I153" s="5"/>
      <c r="J153" s="10" t="s">
        <v>589</v>
      </c>
      <c r="K153" s="5"/>
      <c r="L153" s="5"/>
      <c r="M153" s="5" t="s">
        <v>25</v>
      </c>
      <c r="N153" s="11" t="s">
        <v>22</v>
      </c>
      <c r="O153" s="18"/>
      <c r="P153" s="12">
        <f>Tabla1[[#This Row],[Fecha de Acuse 2o Oficio]]+15</f>
        <v>15</v>
      </c>
      <c r="Q153" s="5" t="s">
        <v>22</v>
      </c>
    </row>
    <row r="154" spans="2:17" ht="75" x14ac:dyDescent="0.25">
      <c r="B154" s="13" t="s">
        <v>91</v>
      </c>
      <c r="C154" s="8">
        <v>125</v>
      </c>
      <c r="D154" s="8" t="s">
        <v>590</v>
      </c>
      <c r="E154" s="9" t="s">
        <v>591</v>
      </c>
      <c r="F154" s="5" t="s">
        <v>25</v>
      </c>
      <c r="G154" s="5">
        <f>VLOOKUP(Tabla1[[#This Row],[Estatus de la Respuesta 
(Se Acepta, Se Rechaza, Requiere Aclaración, Sin Respuesta, etc.)]],[1]Valores!$B$2:$C$8,2,0)</f>
        <v>1</v>
      </c>
      <c r="H154" s="5" t="s">
        <v>592</v>
      </c>
      <c r="I154" s="5"/>
      <c r="J154" s="10" t="s">
        <v>593</v>
      </c>
      <c r="K154" s="5"/>
      <c r="L154" s="5"/>
      <c r="M154" s="5" t="s">
        <v>25</v>
      </c>
      <c r="N154" s="11" t="s">
        <v>22</v>
      </c>
      <c r="O154" s="18"/>
      <c r="P154" s="12">
        <f>Tabla1[[#This Row],[Fecha de Acuse 2o Oficio]]+15</f>
        <v>15</v>
      </c>
      <c r="Q154" s="5" t="s">
        <v>22</v>
      </c>
    </row>
    <row r="155" spans="2:17" ht="105" x14ac:dyDescent="0.25">
      <c r="B155" s="13" t="s">
        <v>91</v>
      </c>
      <c r="C155" s="8">
        <v>126</v>
      </c>
      <c r="D155" s="8" t="s">
        <v>594</v>
      </c>
      <c r="E155" s="9" t="s">
        <v>595</v>
      </c>
      <c r="F155" s="5" t="s">
        <v>25</v>
      </c>
      <c r="G155" s="5">
        <f>VLOOKUP(Tabla1[[#This Row],[Estatus de la Respuesta 
(Se Acepta, Se Rechaza, Requiere Aclaración, Sin Respuesta, etc.)]],[1]Valores!$B$2:$C$8,2,0)</f>
        <v>1</v>
      </c>
      <c r="H155" s="5" t="s">
        <v>596</v>
      </c>
      <c r="I155" s="5"/>
      <c r="J155" s="10" t="s">
        <v>597</v>
      </c>
      <c r="K155" s="5"/>
      <c r="L155" s="5"/>
      <c r="M155" s="5" t="s">
        <v>25</v>
      </c>
      <c r="N155" s="11" t="s">
        <v>22</v>
      </c>
      <c r="O155" s="18"/>
      <c r="P155" s="12">
        <f>Tabla1[[#This Row],[Fecha de Acuse 2o Oficio]]+15</f>
        <v>15</v>
      </c>
      <c r="Q155" s="5" t="s">
        <v>22</v>
      </c>
    </row>
    <row r="156" spans="2:17" ht="51" x14ac:dyDescent="0.25">
      <c r="B156" s="13" t="s">
        <v>91</v>
      </c>
      <c r="C156" s="8">
        <v>127</v>
      </c>
      <c r="D156" s="8" t="s">
        <v>598</v>
      </c>
      <c r="E156" s="9" t="s">
        <v>599</v>
      </c>
      <c r="F156" s="5" t="s">
        <v>63</v>
      </c>
      <c r="G156" s="5">
        <f>VLOOKUP(Tabla1[[#This Row],[Estatus de la Respuesta 
(Se Acepta, Se Rechaza, Requiere Aclaración, Sin Respuesta, etc.)]],[1]Valores!$B$2:$C$8,2,0)</f>
        <v>5</v>
      </c>
      <c r="H156" s="5"/>
      <c r="I156" s="5" t="s">
        <v>600</v>
      </c>
      <c r="J156" s="10" t="s">
        <v>601</v>
      </c>
      <c r="K156" s="5"/>
      <c r="L156" s="5"/>
      <c r="M156" s="5" t="s">
        <v>28</v>
      </c>
      <c r="N156" s="11" t="s">
        <v>577</v>
      </c>
      <c r="O156" s="17">
        <v>44625</v>
      </c>
      <c r="P156" s="12">
        <f>Tabla1[[#This Row],[Fecha de Acuse 2o Oficio]]+15</f>
        <v>44640</v>
      </c>
      <c r="Q156" s="5" t="s">
        <v>63</v>
      </c>
    </row>
    <row r="157" spans="2:17" ht="51" x14ac:dyDescent="0.25">
      <c r="B157" s="13" t="s">
        <v>91</v>
      </c>
      <c r="C157" s="8">
        <v>128</v>
      </c>
      <c r="D157" s="8" t="s">
        <v>602</v>
      </c>
      <c r="E157" s="9" t="s">
        <v>603</v>
      </c>
      <c r="F157" s="5" t="s">
        <v>63</v>
      </c>
      <c r="G157" s="5">
        <f>VLOOKUP(Tabla1[[#This Row],[Estatus de la Respuesta 
(Se Acepta, Se Rechaza, Requiere Aclaración, Sin Respuesta, etc.)]],[1]Valores!$B$2:$C$8,2,0)</f>
        <v>5</v>
      </c>
      <c r="H157" s="5"/>
      <c r="I157" s="5"/>
      <c r="J157" s="10" t="s">
        <v>604</v>
      </c>
      <c r="K157" s="5"/>
      <c r="L157" s="5"/>
      <c r="M157" s="5" t="s">
        <v>28</v>
      </c>
      <c r="N157" s="11" t="s">
        <v>605</v>
      </c>
      <c r="O157" s="17">
        <v>44315</v>
      </c>
      <c r="P157" s="12">
        <f>Tabla1[[#This Row],[Fecha de Acuse 2o Oficio]]+15</f>
        <v>44330</v>
      </c>
      <c r="Q157" s="5" t="s">
        <v>63</v>
      </c>
    </row>
    <row r="158" spans="2:17" ht="60" x14ac:dyDescent="0.25">
      <c r="B158" s="13" t="s">
        <v>606</v>
      </c>
      <c r="C158" s="14">
        <v>1</v>
      </c>
      <c r="D158" s="14" t="s">
        <v>607</v>
      </c>
      <c r="E158" s="9" t="s">
        <v>608</v>
      </c>
      <c r="F158" s="5" t="s">
        <v>25</v>
      </c>
      <c r="G158" s="5">
        <f>VLOOKUP(Tabla1[[#This Row],[Estatus de la Respuesta 
(Se Acepta, Se Rechaza, Requiere Aclaración, Sin Respuesta, etc.)]],[1]Valores!$B$2:$C$8,2,0)</f>
        <v>1</v>
      </c>
      <c r="H158" s="5" t="s">
        <v>609</v>
      </c>
      <c r="I158" s="5"/>
      <c r="J158" s="5" t="s">
        <v>610</v>
      </c>
      <c r="K158" s="5"/>
      <c r="L158" s="5"/>
      <c r="M158" s="5" t="s">
        <v>25</v>
      </c>
      <c r="N158" s="16" t="s">
        <v>22</v>
      </c>
      <c r="O158" s="18"/>
      <c r="P158" s="12">
        <f>Tabla1[[#This Row],[Fecha de Acuse 2o Oficio]]+15</f>
        <v>15</v>
      </c>
      <c r="Q158" s="5" t="s">
        <v>22</v>
      </c>
    </row>
    <row r="159" spans="2:17" ht="38.25" x14ac:dyDescent="0.25">
      <c r="B159" s="13" t="s">
        <v>606</v>
      </c>
      <c r="C159" s="14">
        <v>2</v>
      </c>
      <c r="D159" s="14" t="s">
        <v>120</v>
      </c>
      <c r="E159" s="9" t="s">
        <v>611</v>
      </c>
      <c r="F159" s="5" t="s">
        <v>28</v>
      </c>
      <c r="G159" s="5">
        <f>VLOOKUP(Tabla1[[#This Row],[Estatus de la Respuesta 
(Se Acepta, Se Rechaza, Requiere Aclaración, Sin Respuesta, etc.)]],[1]Valores!$B$2:$C$8,2,0)</f>
        <v>4</v>
      </c>
      <c r="H159" s="5"/>
      <c r="I159" s="5"/>
      <c r="J159" s="5" t="s">
        <v>612</v>
      </c>
      <c r="K159" s="5"/>
      <c r="L159" s="5"/>
      <c r="M159" s="5" t="s">
        <v>28</v>
      </c>
      <c r="N159" s="16" t="s">
        <v>613</v>
      </c>
      <c r="O159" s="18"/>
      <c r="P159" s="12">
        <f>Tabla1[[#This Row],[Fecha de Acuse 2o Oficio]]+15</f>
        <v>15</v>
      </c>
      <c r="Q159" s="5" t="s">
        <v>28</v>
      </c>
    </row>
    <row r="160" spans="2:17" ht="38.25" x14ac:dyDescent="0.25">
      <c r="B160" s="13" t="s">
        <v>606</v>
      </c>
      <c r="C160" s="8">
        <v>3</v>
      </c>
      <c r="D160" s="8" t="s">
        <v>112</v>
      </c>
      <c r="E160" s="9" t="s">
        <v>113</v>
      </c>
      <c r="F160" s="5" t="s">
        <v>25</v>
      </c>
      <c r="G160" s="5">
        <f>VLOOKUP(Tabla1[[#This Row],[Estatus de la Respuesta 
(Se Acepta, Se Rechaza, Requiere Aclaración, Sin Respuesta, etc.)]],[1]Valores!$B$2:$C$8,2,0)</f>
        <v>1</v>
      </c>
      <c r="H160" s="5" t="s">
        <v>614</v>
      </c>
      <c r="I160" s="5"/>
      <c r="J160" s="5" t="s">
        <v>615</v>
      </c>
      <c r="K160" s="5"/>
      <c r="L160" s="5"/>
      <c r="M160" s="5" t="s">
        <v>25</v>
      </c>
      <c r="N160" s="11" t="s">
        <v>22</v>
      </c>
      <c r="O160" s="18"/>
      <c r="P160" s="12">
        <f>Tabla1[[#This Row],[Fecha de Acuse 2o Oficio]]+15</f>
        <v>15</v>
      </c>
      <c r="Q160" s="5" t="s">
        <v>22</v>
      </c>
    </row>
    <row r="161" spans="2:17" ht="45" x14ac:dyDescent="0.25">
      <c r="B161" s="13" t="s">
        <v>606</v>
      </c>
      <c r="C161" s="8">
        <v>4</v>
      </c>
      <c r="D161" s="8" t="s">
        <v>145</v>
      </c>
      <c r="E161" s="9" t="s">
        <v>616</v>
      </c>
      <c r="F161" s="5" t="s">
        <v>19</v>
      </c>
      <c r="G161" s="5">
        <f>VLOOKUP(Tabla1[[#This Row],[Estatus de la Respuesta 
(Se Acepta, Se Rechaza, Requiere Aclaración, Sin Respuesta, etc.)]],[1]Valores!$B$2:$C$8,2,0)</f>
        <v>2</v>
      </c>
      <c r="H161" s="5" t="s">
        <v>617</v>
      </c>
      <c r="I161" s="5"/>
      <c r="J161" s="5" t="s">
        <v>618</v>
      </c>
      <c r="K161" s="5"/>
      <c r="L161" s="5"/>
      <c r="M161" s="5" t="s">
        <v>28</v>
      </c>
      <c r="N161" s="11" t="s">
        <v>619</v>
      </c>
      <c r="O161" s="18"/>
      <c r="P161" s="12">
        <f>Tabla1[[#This Row],[Fecha de Acuse 2o Oficio]]+15</f>
        <v>15</v>
      </c>
      <c r="Q161" s="5" t="s">
        <v>19</v>
      </c>
    </row>
    <row r="162" spans="2:17" ht="38.25" x14ac:dyDescent="0.25">
      <c r="B162" s="13" t="s">
        <v>606</v>
      </c>
      <c r="C162" s="8">
        <v>5</v>
      </c>
      <c r="D162" s="8" t="s">
        <v>124</v>
      </c>
      <c r="E162" s="9" t="s">
        <v>620</v>
      </c>
      <c r="F162" s="5" t="s">
        <v>46</v>
      </c>
      <c r="G162" s="5">
        <f>VLOOKUP(Tabla1[[#This Row],[Estatus de la Respuesta 
(Se Acepta, Se Rechaza, Requiere Aclaración, Sin Respuesta, etc.)]],[1]Valores!$B$2:$C$8,2,0)</f>
        <v>3</v>
      </c>
      <c r="H162" s="5" t="s">
        <v>621</v>
      </c>
      <c r="I162" s="5"/>
      <c r="J162" s="5" t="s">
        <v>622</v>
      </c>
      <c r="K162" s="5"/>
      <c r="L162" s="5"/>
      <c r="M162" s="5" t="s">
        <v>46</v>
      </c>
      <c r="N162" s="11" t="s">
        <v>22</v>
      </c>
      <c r="O162" s="18"/>
      <c r="P162" s="12">
        <f>Tabla1[[#This Row],[Fecha de Acuse 2o Oficio]]+15</f>
        <v>15</v>
      </c>
      <c r="Q162" s="5" t="s">
        <v>22</v>
      </c>
    </row>
    <row r="163" spans="2:17" ht="210" x14ac:dyDescent="0.25">
      <c r="B163" s="13" t="s">
        <v>606</v>
      </c>
      <c r="C163" s="8">
        <v>6</v>
      </c>
      <c r="D163" s="8" t="s">
        <v>128</v>
      </c>
      <c r="E163" s="9" t="s">
        <v>623</v>
      </c>
      <c r="F163" s="5" t="s">
        <v>25</v>
      </c>
      <c r="G163" s="5">
        <f>VLOOKUP(Tabla1[[#This Row],[Estatus de la Respuesta 
(Se Acepta, Se Rechaza, Requiere Aclaración, Sin Respuesta, etc.)]],[1]Valores!$B$2:$C$8,2,0)</f>
        <v>1</v>
      </c>
      <c r="H163" s="5" t="s">
        <v>624</v>
      </c>
      <c r="I163" s="5"/>
      <c r="J163" s="5" t="s">
        <v>625</v>
      </c>
      <c r="K163" s="5"/>
      <c r="L163" s="5"/>
      <c r="M163" s="5" t="s">
        <v>25</v>
      </c>
      <c r="N163" s="11" t="s">
        <v>22</v>
      </c>
      <c r="O163" s="18"/>
      <c r="P163" s="12">
        <f>Tabla1[[#This Row],[Fecha de Acuse 2o Oficio]]+15</f>
        <v>15</v>
      </c>
      <c r="Q163" s="5" t="s">
        <v>22</v>
      </c>
    </row>
    <row r="164" spans="2:17" ht="180" x14ac:dyDescent="0.25">
      <c r="B164" s="13" t="s">
        <v>606</v>
      </c>
      <c r="C164" s="8">
        <v>7</v>
      </c>
      <c r="D164" s="8" t="s">
        <v>142</v>
      </c>
      <c r="E164" s="9" t="s">
        <v>626</v>
      </c>
      <c r="F164" s="5" t="s">
        <v>25</v>
      </c>
      <c r="G164" s="5">
        <f>VLOOKUP(Tabla1[[#This Row],[Estatus de la Respuesta 
(Se Acepta, Se Rechaza, Requiere Aclaración, Sin Respuesta, etc.)]],[1]Valores!$B$2:$C$8,2,0)</f>
        <v>1</v>
      </c>
      <c r="H164" s="5" t="s">
        <v>627</v>
      </c>
      <c r="I164" s="5"/>
      <c r="J164" s="5" t="s">
        <v>628</v>
      </c>
      <c r="K164" s="5"/>
      <c r="L164" s="5"/>
      <c r="M164" s="5" t="s">
        <v>25</v>
      </c>
      <c r="N164" s="11" t="s">
        <v>22</v>
      </c>
      <c r="O164" s="18"/>
      <c r="P164" s="12">
        <f>Tabla1[[#This Row],[Fecha de Acuse 2o Oficio]]+15</f>
        <v>15</v>
      </c>
      <c r="Q164" s="5" t="s">
        <v>22</v>
      </c>
    </row>
    <row r="165" spans="2:17" ht="75" x14ac:dyDescent="0.25">
      <c r="B165" s="13" t="s">
        <v>606</v>
      </c>
      <c r="C165" s="8">
        <v>8</v>
      </c>
      <c r="D165" s="8" t="s">
        <v>138</v>
      </c>
      <c r="E165" s="9" t="s">
        <v>629</v>
      </c>
      <c r="F165" s="5" t="s">
        <v>25</v>
      </c>
      <c r="G165" s="5">
        <f>VLOOKUP(Tabla1[[#This Row],[Estatus de la Respuesta 
(Se Acepta, Se Rechaza, Requiere Aclaración, Sin Respuesta, etc.)]],[1]Valores!$B$2:$C$8,2,0)</f>
        <v>1</v>
      </c>
      <c r="H165" s="5" t="s">
        <v>630</v>
      </c>
      <c r="I165" s="5"/>
      <c r="J165" s="5" t="s">
        <v>631</v>
      </c>
      <c r="K165" s="5"/>
      <c r="L165" s="5"/>
      <c r="M165" s="5" t="s">
        <v>25</v>
      </c>
      <c r="N165" s="11" t="s">
        <v>22</v>
      </c>
      <c r="O165" s="18"/>
      <c r="P165" s="12">
        <f>Tabla1[[#This Row],[Fecha de Acuse 2o Oficio]]+15</f>
        <v>15</v>
      </c>
      <c r="Q165" s="5" t="s">
        <v>22</v>
      </c>
    </row>
    <row r="166" spans="2:17" ht="60" x14ac:dyDescent="0.25">
      <c r="B166" s="13" t="s">
        <v>606</v>
      </c>
      <c r="C166" s="8">
        <v>9</v>
      </c>
      <c r="D166" s="8" t="s">
        <v>108</v>
      </c>
      <c r="E166" s="9" t="s">
        <v>109</v>
      </c>
      <c r="F166" s="5" t="s">
        <v>25</v>
      </c>
      <c r="G166" s="5">
        <f>VLOOKUP(Tabla1[[#This Row],[Estatus de la Respuesta 
(Se Acepta, Se Rechaza, Requiere Aclaración, Sin Respuesta, etc.)]],[1]Valores!$B$2:$C$8,2,0)</f>
        <v>1</v>
      </c>
      <c r="H166" s="5" t="s">
        <v>632</v>
      </c>
      <c r="I166" s="5"/>
      <c r="J166" s="5" t="s">
        <v>633</v>
      </c>
      <c r="K166" s="5"/>
      <c r="L166" s="5"/>
      <c r="M166" s="5" t="s">
        <v>25</v>
      </c>
      <c r="N166" s="11" t="s">
        <v>22</v>
      </c>
      <c r="O166" s="18"/>
      <c r="P166" s="12">
        <f>Tabla1[[#This Row],[Fecha de Acuse 2o Oficio]]+15</f>
        <v>15</v>
      </c>
      <c r="Q166" s="5" t="s">
        <v>22</v>
      </c>
    </row>
    <row r="167" spans="2:17" ht="30" x14ac:dyDescent="0.25">
      <c r="B167" s="13" t="s">
        <v>606</v>
      </c>
      <c r="C167" s="8">
        <v>10</v>
      </c>
      <c r="D167" s="8" t="s">
        <v>149</v>
      </c>
      <c r="E167" s="9" t="s">
        <v>634</v>
      </c>
      <c r="F167" s="5" t="s">
        <v>63</v>
      </c>
      <c r="G167" s="5">
        <f>VLOOKUP(Tabla1[[#This Row],[Estatus de la Respuesta 
(Se Acepta, Se Rechaza, Requiere Aclaración, Sin Respuesta, etc.)]],[1]Valores!$B$2:$C$8,2,0)</f>
        <v>5</v>
      </c>
      <c r="H167" s="5"/>
      <c r="I167" s="5" t="s">
        <v>152</v>
      </c>
      <c r="J167" s="15" t="s">
        <v>635</v>
      </c>
      <c r="K167" s="5"/>
      <c r="L167" s="5"/>
      <c r="M167" s="5" t="s">
        <v>28</v>
      </c>
      <c r="N167" s="11" t="s">
        <v>636</v>
      </c>
      <c r="O167" s="17">
        <v>44705</v>
      </c>
      <c r="P167" s="12">
        <f>Tabla1[[#This Row],[Fecha de Acuse 2o Oficio]]+15</f>
        <v>44720</v>
      </c>
      <c r="Q167" s="5" t="s">
        <v>63</v>
      </c>
    </row>
    <row r="168" spans="2:17" ht="45" x14ac:dyDescent="0.25">
      <c r="B168" s="13" t="s">
        <v>606</v>
      </c>
      <c r="C168" s="8">
        <v>11</v>
      </c>
      <c r="D168" s="8" t="s">
        <v>154</v>
      </c>
      <c r="E168" s="9" t="s">
        <v>637</v>
      </c>
      <c r="F168" s="5" t="s">
        <v>36</v>
      </c>
      <c r="G168" s="5">
        <f>VLOOKUP(Tabla1[[#This Row],[Estatus de la Respuesta 
(Se Acepta, Se Rechaza, Requiere Aclaración, Sin Respuesta, etc.)]],[1]Valores!$B$2:$C$8,2,0)</f>
        <v>6</v>
      </c>
      <c r="H168" s="5"/>
      <c r="I168" s="5" t="s">
        <v>152</v>
      </c>
      <c r="J168" s="15" t="s">
        <v>638</v>
      </c>
      <c r="K168" s="5"/>
      <c r="L168" s="5"/>
      <c r="M168" s="5" t="s">
        <v>28</v>
      </c>
      <c r="N168" s="11" t="s">
        <v>639</v>
      </c>
      <c r="O168" s="17">
        <v>44688</v>
      </c>
      <c r="P168" s="12">
        <f>Tabla1[[#This Row],[Fecha de Acuse 2o Oficio]]+15</f>
        <v>44703</v>
      </c>
      <c r="Q168" s="5" t="s">
        <v>36</v>
      </c>
    </row>
    <row r="169" spans="2:17" ht="30" x14ac:dyDescent="0.25">
      <c r="B169" s="13" t="s">
        <v>606</v>
      </c>
      <c r="C169" s="8">
        <v>12</v>
      </c>
      <c r="D169" s="8" t="s">
        <v>159</v>
      </c>
      <c r="E169" s="9" t="s">
        <v>640</v>
      </c>
      <c r="F169" s="5" t="s">
        <v>63</v>
      </c>
      <c r="G169" s="5">
        <f>VLOOKUP(Tabla1[[#This Row],[Estatus de la Respuesta 
(Se Acepta, Se Rechaza, Requiere Aclaración, Sin Respuesta, etc.)]],[1]Valores!$B$2:$C$8,2,0)</f>
        <v>5</v>
      </c>
      <c r="H169" s="5"/>
      <c r="I169" s="5" t="s">
        <v>161</v>
      </c>
      <c r="J169" s="5" t="s">
        <v>641</v>
      </c>
      <c r="K169" s="5"/>
      <c r="L169" s="5"/>
      <c r="M169" s="5" t="s">
        <v>28</v>
      </c>
      <c r="N169" s="11" t="s">
        <v>642</v>
      </c>
      <c r="O169" s="17">
        <v>44623</v>
      </c>
      <c r="P169" s="12">
        <f>Tabla1[[#This Row],[Fecha de Acuse 2o Oficio]]+15</f>
        <v>44638</v>
      </c>
      <c r="Q169" s="5" t="s">
        <v>63</v>
      </c>
    </row>
    <row r="170" spans="2:17" ht="30" x14ac:dyDescent="0.25">
      <c r="B170" s="13" t="s">
        <v>606</v>
      </c>
      <c r="C170" s="8">
        <v>13</v>
      </c>
      <c r="D170" s="8" t="s">
        <v>164</v>
      </c>
      <c r="E170" s="9" t="s">
        <v>643</v>
      </c>
      <c r="F170" s="5" t="s">
        <v>63</v>
      </c>
      <c r="G170" s="5">
        <f>VLOOKUP(Tabla1[[#This Row],[Estatus de la Respuesta 
(Se Acepta, Se Rechaza, Requiere Aclaración, Sin Respuesta, etc.)]],[1]Valores!$B$2:$C$8,2,0)</f>
        <v>5</v>
      </c>
      <c r="H170" s="5"/>
      <c r="I170" s="5" t="s">
        <v>152</v>
      </c>
      <c r="J170" s="15" t="s">
        <v>644</v>
      </c>
      <c r="K170" s="5"/>
      <c r="L170" s="5"/>
      <c r="M170" s="5" t="s">
        <v>28</v>
      </c>
      <c r="N170" s="11" t="s">
        <v>645</v>
      </c>
      <c r="O170" s="17">
        <v>44699</v>
      </c>
      <c r="P170" s="12">
        <f>Tabla1[[#This Row],[Fecha de Acuse 2o Oficio]]+15</f>
        <v>44714</v>
      </c>
      <c r="Q170" s="5" t="s">
        <v>63</v>
      </c>
    </row>
    <row r="171" spans="2:17" ht="30" x14ac:dyDescent="0.25">
      <c r="B171" s="13" t="s">
        <v>606</v>
      </c>
      <c r="C171" s="8">
        <v>14</v>
      </c>
      <c r="D171" s="8" t="s">
        <v>168</v>
      </c>
      <c r="E171" s="9" t="s">
        <v>646</v>
      </c>
      <c r="F171" s="5" t="s">
        <v>28</v>
      </c>
      <c r="G171" s="5">
        <f>VLOOKUP(Tabla1[[#This Row],[Estatus de la Respuesta 
(Se Acepta, Se Rechaza, Requiere Aclaración, Sin Respuesta, etc.)]],[1]Valores!$B$2:$C$8,2,0)</f>
        <v>4</v>
      </c>
      <c r="H171" s="5"/>
      <c r="I171" s="5"/>
      <c r="J171" s="15" t="s">
        <v>647</v>
      </c>
      <c r="K171" s="5"/>
      <c r="L171" s="5"/>
      <c r="M171" s="5" t="s">
        <v>28</v>
      </c>
      <c r="N171" s="11" t="s">
        <v>648</v>
      </c>
      <c r="O171" s="18"/>
      <c r="P171" s="12">
        <f>Tabla1[[#This Row],[Fecha de Acuse 2o Oficio]]+15</f>
        <v>15</v>
      </c>
      <c r="Q171" s="5" t="s">
        <v>28</v>
      </c>
    </row>
    <row r="172" spans="2:17" ht="30" x14ac:dyDescent="0.25">
      <c r="B172" s="13" t="s">
        <v>606</v>
      </c>
      <c r="C172" s="8">
        <v>15</v>
      </c>
      <c r="D172" s="8" t="s">
        <v>173</v>
      </c>
      <c r="E172" s="9" t="s">
        <v>649</v>
      </c>
      <c r="F172" s="5" t="s">
        <v>63</v>
      </c>
      <c r="G172" s="5">
        <f>VLOOKUP(Tabla1[[#This Row],[Estatus de la Respuesta 
(Se Acepta, Se Rechaza, Requiere Aclaración, Sin Respuesta, etc.)]],[1]Valores!$B$2:$C$8,2,0)</f>
        <v>5</v>
      </c>
      <c r="H172" s="5"/>
      <c r="I172" s="5" t="s">
        <v>486</v>
      </c>
      <c r="J172" s="15" t="s">
        <v>650</v>
      </c>
      <c r="K172" s="5"/>
      <c r="L172" s="5"/>
      <c r="M172" s="5" t="s">
        <v>28</v>
      </c>
      <c r="N172" s="11" t="s">
        <v>651</v>
      </c>
      <c r="O172" s="18"/>
      <c r="P172" s="12">
        <f>Tabla1[[#This Row],[Fecha de Acuse 2o Oficio]]+15</f>
        <v>15</v>
      </c>
      <c r="Q172" s="5" t="s">
        <v>63</v>
      </c>
    </row>
    <row r="173" spans="2:17" ht="45" x14ac:dyDescent="0.25">
      <c r="B173" s="13" t="s">
        <v>606</v>
      </c>
      <c r="C173" s="8">
        <v>16</v>
      </c>
      <c r="D173" s="8" t="s">
        <v>177</v>
      </c>
      <c r="E173" s="9" t="s">
        <v>652</v>
      </c>
      <c r="F173" s="5" t="s">
        <v>46</v>
      </c>
      <c r="G173" s="5">
        <f>VLOOKUP(Tabla1[[#This Row],[Estatus de la Respuesta 
(Se Acepta, Se Rechaza, Requiere Aclaración, Sin Respuesta, etc.)]],[1]Valores!$B$2:$C$8,2,0)</f>
        <v>3</v>
      </c>
      <c r="H173" s="5" t="s">
        <v>653</v>
      </c>
      <c r="I173" s="5"/>
      <c r="J173" s="15" t="s">
        <v>654</v>
      </c>
      <c r="K173" s="5"/>
      <c r="L173" s="5"/>
      <c r="M173" s="5" t="s">
        <v>46</v>
      </c>
      <c r="N173" s="11" t="s">
        <v>22</v>
      </c>
      <c r="O173" s="18"/>
      <c r="P173" s="12">
        <f>Tabla1[[#This Row],[Fecha de Acuse 2o Oficio]]+15</f>
        <v>15</v>
      </c>
      <c r="Q173" s="5" t="s">
        <v>22</v>
      </c>
    </row>
    <row r="174" spans="2:17" ht="30" x14ac:dyDescent="0.25">
      <c r="B174" s="13" t="s">
        <v>606</v>
      </c>
      <c r="C174" s="8">
        <v>17</v>
      </c>
      <c r="D174" s="8" t="s">
        <v>30</v>
      </c>
      <c r="E174" s="9" t="s">
        <v>655</v>
      </c>
      <c r="F174" s="5" t="s">
        <v>46</v>
      </c>
      <c r="G174" s="5">
        <f>VLOOKUP(Tabla1[[#This Row],[Estatus de la Respuesta 
(Se Acepta, Se Rechaza, Requiere Aclaración, Sin Respuesta, etc.)]],[1]Valores!$B$2:$C$8,2,0)</f>
        <v>3</v>
      </c>
      <c r="H174" s="5" t="s">
        <v>656</v>
      </c>
      <c r="I174" s="5"/>
      <c r="J174" s="15" t="s">
        <v>657</v>
      </c>
      <c r="K174" s="5"/>
      <c r="L174" s="5"/>
      <c r="M174" s="5" t="s">
        <v>46</v>
      </c>
      <c r="N174" s="11" t="s">
        <v>22</v>
      </c>
      <c r="O174" s="18"/>
      <c r="P174" s="12">
        <f>Tabla1[[#This Row],[Fecha de Acuse 2o Oficio]]+15</f>
        <v>15</v>
      </c>
      <c r="Q174" s="5" t="s">
        <v>22</v>
      </c>
    </row>
    <row r="175" spans="2:17" ht="30" x14ac:dyDescent="0.25">
      <c r="B175" s="13" t="s">
        <v>606</v>
      </c>
      <c r="C175" s="8">
        <v>18</v>
      </c>
      <c r="D175" s="8" t="s">
        <v>183</v>
      </c>
      <c r="E175" s="9" t="s">
        <v>658</v>
      </c>
      <c r="F175" s="5" t="s">
        <v>63</v>
      </c>
      <c r="G175" s="5">
        <f>VLOOKUP(Tabla1[[#This Row],[Estatus de la Respuesta 
(Se Acepta, Se Rechaza, Requiere Aclaración, Sin Respuesta, etc.)]],[1]Valores!$B$2:$C$8,2,0)</f>
        <v>5</v>
      </c>
      <c r="H175" s="5"/>
      <c r="I175" s="5" t="s">
        <v>486</v>
      </c>
      <c r="J175" s="15" t="s">
        <v>659</v>
      </c>
      <c r="K175" s="5"/>
      <c r="L175" s="5"/>
      <c r="M175" s="5" t="s">
        <v>28</v>
      </c>
      <c r="N175" s="11" t="s">
        <v>660</v>
      </c>
      <c r="O175" s="18"/>
      <c r="P175" s="12">
        <f>Tabla1[[#This Row],[Fecha de Acuse 2o Oficio]]+15</f>
        <v>15</v>
      </c>
      <c r="Q175" s="5" t="s">
        <v>63</v>
      </c>
    </row>
    <row r="176" spans="2:17" ht="30" x14ac:dyDescent="0.25">
      <c r="B176" s="13" t="s">
        <v>606</v>
      </c>
      <c r="C176" s="8">
        <v>19</v>
      </c>
      <c r="D176" s="8" t="s">
        <v>188</v>
      </c>
      <c r="E176" s="9" t="s">
        <v>661</v>
      </c>
      <c r="F176" s="5" t="s">
        <v>25</v>
      </c>
      <c r="G176" s="5">
        <f>VLOOKUP(Tabla1[[#This Row],[Estatus de la Respuesta 
(Se Acepta, Se Rechaza, Requiere Aclaración, Sin Respuesta, etc.)]],[1]Valores!$B$2:$C$8,2,0)</f>
        <v>1</v>
      </c>
      <c r="H176" s="5" t="s">
        <v>662</v>
      </c>
      <c r="I176" s="5"/>
      <c r="J176" s="15" t="s">
        <v>663</v>
      </c>
      <c r="K176" s="5"/>
      <c r="L176" s="5"/>
      <c r="M176" s="5" t="s">
        <v>28</v>
      </c>
      <c r="N176" s="11" t="s">
        <v>664</v>
      </c>
      <c r="O176" s="17">
        <v>44707</v>
      </c>
      <c r="P176" s="12">
        <f>Tabla1[[#This Row],[Fecha de Acuse 2o Oficio]]+15</f>
        <v>44722</v>
      </c>
      <c r="Q176" s="5" t="s">
        <v>63</v>
      </c>
    </row>
    <row r="177" spans="2:17" ht="30" x14ac:dyDescent="0.25">
      <c r="B177" s="13" t="s">
        <v>606</v>
      </c>
      <c r="C177" s="8">
        <v>20</v>
      </c>
      <c r="D177" s="8" t="s">
        <v>194</v>
      </c>
      <c r="E177" s="9" t="s">
        <v>665</v>
      </c>
      <c r="F177" s="5" t="s">
        <v>63</v>
      </c>
      <c r="G177" s="5">
        <f>VLOOKUP(Tabla1[[#This Row],[Estatus de la Respuesta 
(Se Acepta, Se Rechaza, Requiere Aclaración, Sin Respuesta, etc.)]],[1]Valores!$B$2:$C$8,2,0)</f>
        <v>5</v>
      </c>
      <c r="H177" s="5"/>
      <c r="I177" s="5" t="s">
        <v>486</v>
      </c>
      <c r="J177" s="15" t="s">
        <v>666</v>
      </c>
      <c r="K177" s="5"/>
      <c r="L177" s="5"/>
      <c r="M177" s="5" t="s">
        <v>28</v>
      </c>
      <c r="N177" s="11" t="s">
        <v>667</v>
      </c>
      <c r="O177" s="18"/>
      <c r="P177" s="12">
        <f>Tabla1[[#This Row],[Fecha de Acuse 2o Oficio]]+15</f>
        <v>15</v>
      </c>
      <c r="Q177" s="5" t="s">
        <v>63</v>
      </c>
    </row>
    <row r="178" spans="2:17" ht="30" x14ac:dyDescent="0.25">
      <c r="B178" s="13" t="s">
        <v>606</v>
      </c>
      <c r="C178" s="8">
        <v>21</v>
      </c>
      <c r="D178" s="8" t="s">
        <v>199</v>
      </c>
      <c r="E178" s="9" t="s">
        <v>668</v>
      </c>
      <c r="F178" s="5" t="s">
        <v>63</v>
      </c>
      <c r="G178" s="5">
        <f>VLOOKUP(Tabla1[[#This Row],[Estatus de la Respuesta 
(Se Acepta, Se Rechaza, Requiere Aclaración, Sin Respuesta, etc.)]],[1]Valores!$B$2:$C$8,2,0)</f>
        <v>5</v>
      </c>
      <c r="H178" s="5"/>
      <c r="I178" s="5" t="s">
        <v>669</v>
      </c>
      <c r="J178" s="15" t="s">
        <v>670</v>
      </c>
      <c r="K178" s="5"/>
      <c r="L178" s="5"/>
      <c r="M178" s="5" t="s">
        <v>28</v>
      </c>
      <c r="N178" s="11" t="s">
        <v>671</v>
      </c>
      <c r="O178" s="18"/>
      <c r="P178" s="12">
        <f>Tabla1[[#This Row],[Fecha de Acuse 2o Oficio]]+15</f>
        <v>15</v>
      </c>
      <c r="Q178" s="5" t="s">
        <v>63</v>
      </c>
    </row>
    <row r="179" spans="2:17" ht="30" x14ac:dyDescent="0.25">
      <c r="B179" s="13" t="s">
        <v>606</v>
      </c>
      <c r="C179" s="8">
        <v>22</v>
      </c>
      <c r="D179" s="8" t="s">
        <v>34</v>
      </c>
      <c r="E179" s="9" t="s">
        <v>672</v>
      </c>
      <c r="F179" s="5" t="s">
        <v>63</v>
      </c>
      <c r="G179" s="5">
        <f>VLOOKUP(Tabla1[[#This Row],[Estatus de la Respuesta 
(Se Acepta, Se Rechaza, Requiere Aclaración, Sin Respuesta, etc.)]],[1]Valores!$B$2:$C$8,2,0)</f>
        <v>5</v>
      </c>
      <c r="H179" s="5"/>
      <c r="I179" s="5" t="s">
        <v>486</v>
      </c>
      <c r="J179" s="15" t="s">
        <v>673</v>
      </c>
      <c r="K179" s="5"/>
      <c r="L179" s="5"/>
      <c r="M179" s="5" t="s">
        <v>28</v>
      </c>
      <c r="N179" s="11" t="s">
        <v>674</v>
      </c>
      <c r="O179" s="18"/>
      <c r="P179" s="12">
        <f>Tabla1[[#This Row],[Fecha de Acuse 2o Oficio]]+15</f>
        <v>15</v>
      </c>
      <c r="Q179" s="5" t="s">
        <v>63</v>
      </c>
    </row>
    <row r="180" spans="2:17" ht="45" x14ac:dyDescent="0.25">
      <c r="B180" s="13" t="s">
        <v>606</v>
      </c>
      <c r="C180" s="8">
        <v>23</v>
      </c>
      <c r="D180" s="8" t="s">
        <v>205</v>
      </c>
      <c r="E180" s="9" t="s">
        <v>675</v>
      </c>
      <c r="F180" s="5" t="s">
        <v>36</v>
      </c>
      <c r="G180" s="5">
        <f>VLOOKUP(Tabla1[[#This Row],[Estatus de la Respuesta 
(Se Acepta, Se Rechaza, Requiere Aclaración, Sin Respuesta, etc.)]],[1]Valores!$B$2:$C$8,2,0)</f>
        <v>6</v>
      </c>
      <c r="H180" s="5"/>
      <c r="I180" s="5"/>
      <c r="J180" s="15" t="s">
        <v>676</v>
      </c>
      <c r="K180" s="5"/>
      <c r="L180" s="5"/>
      <c r="M180" s="5" t="s">
        <v>28</v>
      </c>
      <c r="N180" s="11" t="s">
        <v>677</v>
      </c>
      <c r="O180" s="18"/>
      <c r="P180" s="12">
        <f>Tabla1[[#This Row],[Fecha de Acuse 2o Oficio]]+15</f>
        <v>15</v>
      </c>
      <c r="Q180" s="5" t="s">
        <v>36</v>
      </c>
    </row>
    <row r="181" spans="2:17" ht="60" x14ac:dyDescent="0.25">
      <c r="B181" s="13" t="s">
        <v>606</v>
      </c>
      <c r="C181" s="8">
        <v>24</v>
      </c>
      <c r="D181" s="8" t="s">
        <v>208</v>
      </c>
      <c r="E181" s="9" t="s">
        <v>678</v>
      </c>
      <c r="F181" s="5" t="s">
        <v>25</v>
      </c>
      <c r="G181" s="5">
        <f>VLOOKUP(Tabla1[[#This Row],[Estatus de la Respuesta 
(Se Acepta, Se Rechaza, Requiere Aclaración, Sin Respuesta, etc.)]],[1]Valores!$B$2:$C$8,2,0)</f>
        <v>1</v>
      </c>
      <c r="H181" s="5" t="s">
        <v>679</v>
      </c>
      <c r="I181" s="5"/>
      <c r="J181" s="15" t="s">
        <v>680</v>
      </c>
      <c r="K181" s="5"/>
      <c r="L181" s="5"/>
      <c r="M181" s="5" t="s">
        <v>25</v>
      </c>
      <c r="N181" s="11" t="s">
        <v>22</v>
      </c>
      <c r="O181" s="18"/>
      <c r="P181" s="12">
        <f>Tabla1[[#This Row],[Fecha de Acuse 2o Oficio]]+15</f>
        <v>15</v>
      </c>
      <c r="Q181" s="5" t="s">
        <v>22</v>
      </c>
    </row>
    <row r="182" spans="2:17" x14ac:dyDescent="0.25">
      <c r="B182" s="13" t="s">
        <v>606</v>
      </c>
      <c r="C182" s="8">
        <v>25</v>
      </c>
      <c r="D182" s="8" t="s">
        <v>213</v>
      </c>
      <c r="E182" s="9" t="s">
        <v>681</v>
      </c>
      <c r="F182" s="5" t="s">
        <v>19</v>
      </c>
      <c r="G182" s="5">
        <f>VLOOKUP(Tabla1[[#This Row],[Estatus de la Respuesta 
(Se Acepta, Se Rechaza, Requiere Aclaración, Sin Respuesta, etc.)]],[1]Valores!$B$2:$C$8,2,0)</f>
        <v>2</v>
      </c>
      <c r="H182" s="5" t="s">
        <v>682</v>
      </c>
      <c r="I182" s="5"/>
      <c r="J182" s="15" t="s">
        <v>683</v>
      </c>
      <c r="K182" s="5"/>
      <c r="L182" s="5"/>
      <c r="M182" s="5" t="s">
        <v>19</v>
      </c>
      <c r="N182" s="11"/>
      <c r="O182" s="18"/>
      <c r="P182" s="12">
        <f>Tabla1[[#This Row],[Fecha de Acuse 2o Oficio]]+15</f>
        <v>15</v>
      </c>
      <c r="Q182" s="5" t="s">
        <v>22</v>
      </c>
    </row>
    <row r="183" spans="2:17" ht="30" x14ac:dyDescent="0.25">
      <c r="B183" s="13" t="s">
        <v>606</v>
      </c>
      <c r="C183" s="8">
        <v>26</v>
      </c>
      <c r="D183" s="8" t="s">
        <v>23</v>
      </c>
      <c r="E183" s="9" t="s">
        <v>24</v>
      </c>
      <c r="F183" s="5" t="s">
        <v>63</v>
      </c>
      <c r="G183" s="5">
        <f>VLOOKUP(Tabla1[[#This Row],[Estatus de la Respuesta 
(Se Acepta, Se Rechaza, Requiere Aclaración, Sin Respuesta, etc.)]],[1]Valores!$B$2:$C$8,2,0)</f>
        <v>5</v>
      </c>
      <c r="H183" s="5"/>
      <c r="I183" s="5"/>
      <c r="J183" s="15" t="s">
        <v>684</v>
      </c>
      <c r="K183" s="5"/>
      <c r="L183" s="5"/>
      <c r="M183" s="5" t="s">
        <v>28</v>
      </c>
      <c r="N183" s="11" t="s">
        <v>685</v>
      </c>
      <c r="O183" s="17">
        <v>44714</v>
      </c>
      <c r="P183" s="12">
        <f>Tabla1[[#This Row],[Fecha de Acuse 2o Oficio]]+15</f>
        <v>44729</v>
      </c>
      <c r="Q183" s="5" t="s">
        <v>63</v>
      </c>
    </row>
    <row r="184" spans="2:17" ht="30" x14ac:dyDescent="0.25">
      <c r="B184" s="13" t="s">
        <v>606</v>
      </c>
      <c r="C184" s="8">
        <v>27</v>
      </c>
      <c r="D184" s="8" t="s">
        <v>40</v>
      </c>
      <c r="E184" s="9" t="s">
        <v>686</v>
      </c>
      <c r="F184" s="5" t="s">
        <v>46</v>
      </c>
      <c r="G184" s="5">
        <f>VLOOKUP(Tabla1[[#This Row],[Estatus de la Respuesta 
(Se Acepta, Se Rechaza, Requiere Aclaración, Sin Respuesta, etc.)]],[1]Valores!$B$2:$C$8,2,0)</f>
        <v>3</v>
      </c>
      <c r="H184" s="5" t="s">
        <v>687</v>
      </c>
      <c r="I184" s="5"/>
      <c r="J184" s="15" t="s">
        <v>688</v>
      </c>
      <c r="K184" s="5"/>
      <c r="L184" s="5"/>
      <c r="M184" s="5" t="s">
        <v>46</v>
      </c>
      <c r="N184" s="11" t="s">
        <v>22</v>
      </c>
      <c r="O184" s="18"/>
      <c r="P184" s="12">
        <f>Tabla1[[#This Row],[Fecha de Acuse 2o Oficio]]+15</f>
        <v>15</v>
      </c>
      <c r="Q184" s="5" t="s">
        <v>22</v>
      </c>
    </row>
    <row r="185" spans="2:17" ht="60" x14ac:dyDescent="0.25">
      <c r="B185" s="13" t="s">
        <v>606</v>
      </c>
      <c r="C185" s="8">
        <v>28</v>
      </c>
      <c r="D185" s="8" t="s">
        <v>221</v>
      </c>
      <c r="E185" s="9" t="s">
        <v>689</v>
      </c>
      <c r="F185" s="5" t="s">
        <v>36</v>
      </c>
      <c r="G185" s="5">
        <f>VLOOKUP(Tabla1[[#This Row],[Estatus de la Respuesta 
(Se Acepta, Se Rechaza, Requiere Aclaración, Sin Respuesta, etc.)]],[1]Valores!$B$2:$C$8,2,0)</f>
        <v>6</v>
      </c>
      <c r="H185" s="5"/>
      <c r="I185" s="5" t="s">
        <v>156</v>
      </c>
      <c r="J185" s="15" t="s">
        <v>690</v>
      </c>
      <c r="K185" s="5"/>
      <c r="L185" s="5"/>
      <c r="M185" s="5" t="s">
        <v>28</v>
      </c>
      <c r="N185" s="11" t="s">
        <v>691</v>
      </c>
      <c r="O185" s="18"/>
      <c r="P185" s="12">
        <f>Tabla1[[#This Row],[Fecha de Acuse 2o Oficio]]+15</f>
        <v>15</v>
      </c>
      <c r="Q185" s="5" t="s">
        <v>36</v>
      </c>
    </row>
    <row r="186" spans="2:17" ht="30" x14ac:dyDescent="0.25">
      <c r="B186" s="13" t="s">
        <v>606</v>
      </c>
      <c r="C186" s="8">
        <v>29</v>
      </c>
      <c r="D186" s="8" t="s">
        <v>44</v>
      </c>
      <c r="E186" s="9" t="s">
        <v>692</v>
      </c>
      <c r="F186" s="5" t="s">
        <v>63</v>
      </c>
      <c r="G186" s="5">
        <f>VLOOKUP(Tabla1[[#This Row],[Estatus de la Respuesta 
(Se Acepta, Se Rechaza, Requiere Aclaración, Sin Respuesta, etc.)]],[1]Valores!$B$2:$C$8,2,0)</f>
        <v>5</v>
      </c>
      <c r="H186" s="5"/>
      <c r="I186" s="5"/>
      <c r="J186" s="15" t="s">
        <v>693</v>
      </c>
      <c r="K186" s="5"/>
      <c r="L186" s="5"/>
      <c r="M186" s="5" t="s">
        <v>28</v>
      </c>
      <c r="N186" s="11" t="s">
        <v>694</v>
      </c>
      <c r="O186" s="17">
        <v>44705</v>
      </c>
      <c r="P186" s="12">
        <f>Tabla1[[#This Row],[Fecha de Acuse 2o Oficio]]+15</f>
        <v>44720</v>
      </c>
      <c r="Q186" s="5" t="s">
        <v>63</v>
      </c>
    </row>
    <row r="187" spans="2:17" ht="30" x14ac:dyDescent="0.25">
      <c r="B187" s="13" t="s">
        <v>606</v>
      </c>
      <c r="C187" s="8">
        <v>30</v>
      </c>
      <c r="D187" s="8" t="s">
        <v>49</v>
      </c>
      <c r="E187" s="9" t="s">
        <v>695</v>
      </c>
      <c r="F187" s="5" t="s">
        <v>63</v>
      </c>
      <c r="G187" s="5">
        <f>VLOOKUP(Tabla1[[#This Row],[Estatus de la Respuesta 
(Se Acepta, Se Rechaza, Requiere Aclaración, Sin Respuesta, etc.)]],[1]Valores!$B$2:$C$8,2,0)</f>
        <v>5</v>
      </c>
      <c r="H187" s="5"/>
      <c r="I187" s="5"/>
      <c r="J187" s="15" t="s">
        <v>696</v>
      </c>
      <c r="K187" s="5"/>
      <c r="L187" s="5"/>
      <c r="M187" s="5" t="s">
        <v>28</v>
      </c>
      <c r="N187" s="11" t="s">
        <v>697</v>
      </c>
      <c r="O187" s="17">
        <v>44699</v>
      </c>
      <c r="P187" s="12">
        <f>Tabla1[[#This Row],[Fecha de Acuse 2o Oficio]]+15</f>
        <v>44714</v>
      </c>
      <c r="Q187" s="5" t="s">
        <v>63</v>
      </c>
    </row>
    <row r="188" spans="2:17" ht="30" x14ac:dyDescent="0.25">
      <c r="B188" s="13" t="s">
        <v>606</v>
      </c>
      <c r="C188" s="8">
        <v>31</v>
      </c>
      <c r="D188" s="8" t="s">
        <v>236</v>
      </c>
      <c r="E188" s="9" t="s">
        <v>698</v>
      </c>
      <c r="F188" s="5" t="s">
        <v>63</v>
      </c>
      <c r="G188" s="5">
        <f>VLOOKUP(Tabla1[[#This Row],[Estatus de la Respuesta 
(Se Acepta, Se Rechaza, Requiere Aclaración, Sin Respuesta, etc.)]],[1]Valores!$B$2:$C$8,2,0)</f>
        <v>5</v>
      </c>
      <c r="H188" s="5"/>
      <c r="I188" s="5"/>
      <c r="J188" s="15" t="s">
        <v>699</v>
      </c>
      <c r="K188" s="5"/>
      <c r="L188" s="5"/>
      <c r="M188" s="5" t="s">
        <v>28</v>
      </c>
      <c r="N188" s="11" t="s">
        <v>700</v>
      </c>
      <c r="O188" s="17">
        <v>44704</v>
      </c>
      <c r="P188" s="12">
        <f>Tabla1[[#This Row],[Fecha de Acuse 2o Oficio]]+15</f>
        <v>44719</v>
      </c>
      <c r="Q188" s="5" t="s">
        <v>63</v>
      </c>
    </row>
    <row r="189" spans="2:17" ht="30" x14ac:dyDescent="0.25">
      <c r="B189" s="13" t="s">
        <v>606</v>
      </c>
      <c r="C189" s="8">
        <v>32</v>
      </c>
      <c r="D189" s="8" t="s">
        <v>239</v>
      </c>
      <c r="E189" s="9" t="s">
        <v>701</v>
      </c>
      <c r="F189" s="5" t="s">
        <v>63</v>
      </c>
      <c r="G189" s="5">
        <f>VLOOKUP(Tabla1[[#This Row],[Estatus de la Respuesta 
(Se Acepta, Se Rechaza, Requiere Aclaración, Sin Respuesta, etc.)]],[1]Valores!$B$2:$C$8,2,0)</f>
        <v>5</v>
      </c>
      <c r="H189" s="5"/>
      <c r="I189" s="5" t="s">
        <v>152</v>
      </c>
      <c r="J189" s="15" t="s">
        <v>702</v>
      </c>
      <c r="K189" s="5"/>
      <c r="L189" s="5"/>
      <c r="M189" s="5" t="s">
        <v>28</v>
      </c>
      <c r="N189" s="11" t="s">
        <v>703</v>
      </c>
      <c r="O189" s="17">
        <v>44704</v>
      </c>
      <c r="P189" s="12">
        <f>Tabla1[[#This Row],[Fecha de Acuse 2o Oficio]]+15</f>
        <v>44719</v>
      </c>
      <c r="Q189" s="5" t="s">
        <v>63</v>
      </c>
    </row>
    <row r="190" spans="2:17" ht="60" x14ac:dyDescent="0.25">
      <c r="B190" s="13" t="s">
        <v>606</v>
      </c>
      <c r="C190" s="8">
        <v>33</v>
      </c>
      <c r="D190" s="8" t="s">
        <v>253</v>
      </c>
      <c r="E190" s="9" t="s">
        <v>704</v>
      </c>
      <c r="F190" s="5" t="s">
        <v>36</v>
      </c>
      <c r="G190" s="5">
        <f>VLOOKUP(Tabla1[[#This Row],[Estatus de la Respuesta 
(Se Acepta, Se Rechaza, Requiere Aclaración, Sin Respuesta, etc.)]],[1]Valores!$B$2:$C$8,2,0)</f>
        <v>6</v>
      </c>
      <c r="H190" s="5"/>
      <c r="I190" s="5" t="s">
        <v>156</v>
      </c>
      <c r="J190" s="15" t="s">
        <v>705</v>
      </c>
      <c r="K190" s="5"/>
      <c r="L190" s="5"/>
      <c r="M190" s="5" t="s">
        <v>28</v>
      </c>
      <c r="N190" s="11" t="s">
        <v>706</v>
      </c>
      <c r="O190" s="18"/>
      <c r="P190" s="12">
        <f>Tabla1[[#This Row],[Fecha de Acuse 2o Oficio]]+15</f>
        <v>15</v>
      </c>
      <c r="Q190" s="5" t="s">
        <v>36</v>
      </c>
    </row>
    <row r="191" spans="2:17" ht="105" x14ac:dyDescent="0.25">
      <c r="B191" s="13" t="s">
        <v>606</v>
      </c>
      <c r="C191" s="8">
        <v>34</v>
      </c>
      <c r="D191" s="8" t="s">
        <v>243</v>
      </c>
      <c r="E191" s="9" t="s">
        <v>707</v>
      </c>
      <c r="F191" s="5" t="s">
        <v>25</v>
      </c>
      <c r="G191" s="5">
        <f>VLOOKUP(Tabla1[[#This Row],[Estatus de la Respuesta 
(Se Acepta, Se Rechaza, Requiere Aclaración, Sin Respuesta, etc.)]],[1]Valores!$B$2:$C$8,2,0)</f>
        <v>1</v>
      </c>
      <c r="H191" s="5" t="s">
        <v>708</v>
      </c>
      <c r="I191" s="5"/>
      <c r="J191" s="15" t="s">
        <v>709</v>
      </c>
      <c r="K191" s="5"/>
      <c r="L191" s="5"/>
      <c r="M191" s="5" t="s">
        <v>25</v>
      </c>
      <c r="N191" s="11" t="s">
        <v>22</v>
      </c>
      <c r="O191" s="18"/>
      <c r="P191" s="12">
        <f>Tabla1[[#This Row],[Fecha de Acuse 2o Oficio]]+15</f>
        <v>15</v>
      </c>
      <c r="Q191" s="5" t="s">
        <v>22</v>
      </c>
    </row>
    <row r="192" spans="2:17" ht="60" x14ac:dyDescent="0.25">
      <c r="B192" s="13" t="s">
        <v>606</v>
      </c>
      <c r="C192" s="8">
        <v>35</v>
      </c>
      <c r="D192" s="8" t="s">
        <v>248</v>
      </c>
      <c r="E192" s="9" t="s">
        <v>710</v>
      </c>
      <c r="F192" s="5" t="s">
        <v>25</v>
      </c>
      <c r="G192" s="5">
        <f>VLOOKUP(Tabla1[[#This Row],[Estatus de la Respuesta 
(Se Acepta, Se Rechaza, Requiere Aclaración, Sin Respuesta, etc.)]],[1]Valores!$B$2:$C$8,2,0)</f>
        <v>1</v>
      </c>
      <c r="H192" s="5" t="s">
        <v>711</v>
      </c>
      <c r="I192" s="5"/>
      <c r="J192" s="15" t="s">
        <v>712</v>
      </c>
      <c r="K192" s="5"/>
      <c r="L192" s="5"/>
      <c r="M192" s="5" t="s">
        <v>28</v>
      </c>
      <c r="N192" s="11" t="s">
        <v>713</v>
      </c>
      <c r="O192" s="17">
        <v>44694</v>
      </c>
      <c r="P192" s="12">
        <f>Tabla1[[#This Row],[Fecha de Acuse 2o Oficio]]+15</f>
        <v>44709</v>
      </c>
      <c r="Q192" s="5" t="s">
        <v>63</v>
      </c>
    </row>
    <row r="193" spans="2:17" ht="90" x14ac:dyDescent="0.25">
      <c r="B193" s="13" t="s">
        <v>606</v>
      </c>
      <c r="C193" s="8">
        <v>36</v>
      </c>
      <c r="D193" s="8" t="s">
        <v>231</v>
      </c>
      <c r="E193" s="9" t="s">
        <v>714</v>
      </c>
      <c r="F193" s="5" t="s">
        <v>25</v>
      </c>
      <c r="G193" s="5">
        <f>VLOOKUP(Tabla1[[#This Row],[Estatus de la Respuesta 
(Se Acepta, Se Rechaza, Requiere Aclaración, Sin Respuesta, etc.)]],[1]Valores!$B$2:$C$8,2,0)</f>
        <v>1</v>
      </c>
      <c r="H193" s="5" t="s">
        <v>715</v>
      </c>
      <c r="I193" s="5"/>
      <c r="J193" s="15" t="s">
        <v>716</v>
      </c>
      <c r="K193" s="5"/>
      <c r="L193" s="5"/>
      <c r="M193" s="5" t="s">
        <v>28</v>
      </c>
      <c r="N193" s="11" t="s">
        <v>717</v>
      </c>
      <c r="O193" s="17">
        <v>44705</v>
      </c>
      <c r="P193" s="12">
        <f>Tabla1[[#This Row],[Fecha de Acuse 2o Oficio]]+15</f>
        <v>44720</v>
      </c>
      <c r="Q193" s="5" t="s">
        <v>25</v>
      </c>
    </row>
    <row r="194" spans="2:17" ht="45" x14ac:dyDescent="0.25">
      <c r="B194" s="13" t="s">
        <v>606</v>
      </c>
      <c r="C194" s="8">
        <v>37</v>
      </c>
      <c r="D194" s="8" t="s">
        <v>255</v>
      </c>
      <c r="E194" s="9" t="s">
        <v>718</v>
      </c>
      <c r="F194" s="5" t="s">
        <v>36</v>
      </c>
      <c r="G194" s="5">
        <f>VLOOKUP(Tabla1[[#This Row],[Estatus de la Respuesta 
(Se Acepta, Se Rechaza, Requiere Aclaración, Sin Respuesta, etc.)]],[1]Valores!$B$2:$C$8,2,0)</f>
        <v>6</v>
      </c>
      <c r="H194" s="5"/>
      <c r="I194" s="5"/>
      <c r="J194" s="15" t="s">
        <v>719</v>
      </c>
      <c r="K194" s="5"/>
      <c r="L194" s="5"/>
      <c r="M194" s="5" t="s">
        <v>28</v>
      </c>
      <c r="N194" s="11" t="s">
        <v>720</v>
      </c>
      <c r="O194" s="18"/>
      <c r="P194" s="12">
        <f>Tabla1[[#This Row],[Fecha de Acuse 2o Oficio]]+15</f>
        <v>15</v>
      </c>
      <c r="Q194" s="5" t="s">
        <v>36</v>
      </c>
    </row>
    <row r="195" spans="2:17" ht="30" x14ac:dyDescent="0.25">
      <c r="B195" s="13" t="s">
        <v>606</v>
      </c>
      <c r="C195" s="8">
        <v>38</v>
      </c>
      <c r="D195" s="8" t="s">
        <v>258</v>
      </c>
      <c r="E195" s="9" t="s">
        <v>721</v>
      </c>
      <c r="F195" s="5" t="s">
        <v>63</v>
      </c>
      <c r="G195" s="5">
        <f>VLOOKUP(Tabla1[[#This Row],[Estatus de la Respuesta 
(Se Acepta, Se Rechaza, Requiere Aclaración, Sin Respuesta, etc.)]],[1]Valores!$B$2:$C$8,2,0)</f>
        <v>5</v>
      </c>
      <c r="H195" s="5"/>
      <c r="I195" s="5" t="s">
        <v>486</v>
      </c>
      <c r="J195" s="15" t="s">
        <v>722</v>
      </c>
      <c r="K195" s="5"/>
      <c r="L195" s="5"/>
      <c r="M195" s="5" t="s">
        <v>28</v>
      </c>
      <c r="N195" s="11" t="s">
        <v>723</v>
      </c>
      <c r="O195" s="18"/>
      <c r="P195" s="12">
        <f>Tabla1[[#This Row],[Fecha de Acuse 2o Oficio]]+15</f>
        <v>15</v>
      </c>
      <c r="Q195" s="5" t="s">
        <v>63</v>
      </c>
    </row>
    <row r="196" spans="2:17" ht="90" x14ac:dyDescent="0.25">
      <c r="B196" s="13" t="s">
        <v>606</v>
      </c>
      <c r="C196" s="8">
        <v>39</v>
      </c>
      <c r="D196" s="8" t="s">
        <v>263</v>
      </c>
      <c r="E196" s="9" t="s">
        <v>724</v>
      </c>
      <c r="F196" s="5" t="s">
        <v>25</v>
      </c>
      <c r="G196" s="5">
        <f>VLOOKUP(Tabla1[[#This Row],[Estatus de la Respuesta 
(Se Acepta, Se Rechaza, Requiere Aclaración, Sin Respuesta, etc.)]],[1]Valores!$B$2:$C$8,2,0)</f>
        <v>1</v>
      </c>
      <c r="H196" s="5" t="s">
        <v>725</v>
      </c>
      <c r="I196" s="5"/>
      <c r="J196" s="15" t="s">
        <v>726</v>
      </c>
      <c r="K196" s="5"/>
      <c r="L196" s="5"/>
      <c r="M196" s="5" t="s">
        <v>28</v>
      </c>
      <c r="N196" s="11" t="s">
        <v>727</v>
      </c>
      <c r="O196" s="17">
        <v>44711</v>
      </c>
      <c r="P196" s="12">
        <f>Tabla1[[#This Row],[Fecha de Acuse 2o Oficio]]+15</f>
        <v>44726</v>
      </c>
      <c r="Q196" s="5" t="s">
        <v>25</v>
      </c>
    </row>
    <row r="197" spans="2:17" ht="45" x14ac:dyDescent="0.25">
      <c r="B197" s="13" t="s">
        <v>606</v>
      </c>
      <c r="C197" s="8">
        <v>40</v>
      </c>
      <c r="D197" s="8" t="s">
        <v>268</v>
      </c>
      <c r="E197" s="9" t="s">
        <v>728</v>
      </c>
      <c r="F197" s="5" t="s">
        <v>36</v>
      </c>
      <c r="G197" s="5">
        <f>VLOOKUP(Tabla1[[#This Row],[Estatus de la Respuesta 
(Se Acepta, Se Rechaza, Requiere Aclaración, Sin Respuesta, etc.)]],[1]Valores!$B$2:$C$8,2,0)</f>
        <v>6</v>
      </c>
      <c r="H197" s="5"/>
      <c r="I197" s="5"/>
      <c r="J197" s="15" t="s">
        <v>729</v>
      </c>
      <c r="K197" s="5"/>
      <c r="L197" s="5"/>
      <c r="M197" s="5" t="s">
        <v>28</v>
      </c>
      <c r="N197" s="11" t="s">
        <v>730</v>
      </c>
      <c r="O197" s="18"/>
      <c r="P197" s="12">
        <f>Tabla1[[#This Row],[Fecha de Acuse 2o Oficio]]+15</f>
        <v>15</v>
      </c>
      <c r="Q197" s="5" t="s">
        <v>36</v>
      </c>
    </row>
    <row r="198" spans="2:17" ht="45" x14ac:dyDescent="0.25">
      <c r="B198" s="13" t="s">
        <v>606</v>
      </c>
      <c r="C198" s="8">
        <v>41</v>
      </c>
      <c r="D198" s="8" t="s">
        <v>272</v>
      </c>
      <c r="E198" s="9" t="s">
        <v>731</v>
      </c>
      <c r="F198" s="5" t="s">
        <v>19</v>
      </c>
      <c r="G198" s="5">
        <f>VLOOKUP(Tabla1[[#This Row],[Estatus de la Respuesta 
(Se Acepta, Se Rechaza, Requiere Aclaración, Sin Respuesta, etc.)]],[1]Valores!$B$2:$C$8,2,0)</f>
        <v>2</v>
      </c>
      <c r="H198" s="5" t="s">
        <v>732</v>
      </c>
      <c r="I198" s="5"/>
      <c r="J198" s="15" t="s">
        <v>733</v>
      </c>
      <c r="K198" s="5"/>
      <c r="L198" s="5"/>
      <c r="M198" s="5" t="s">
        <v>19</v>
      </c>
      <c r="N198" s="11" t="s">
        <v>22</v>
      </c>
      <c r="O198" s="18"/>
      <c r="P198" s="12">
        <f>Tabla1[[#This Row],[Fecha de Acuse 2o Oficio]]+15</f>
        <v>15</v>
      </c>
      <c r="Q198" s="5" t="s">
        <v>22</v>
      </c>
    </row>
    <row r="199" spans="2:17" ht="30" x14ac:dyDescent="0.25">
      <c r="B199" s="13" t="s">
        <v>606</v>
      </c>
      <c r="C199" s="8">
        <v>42</v>
      </c>
      <c r="D199" s="8" t="s">
        <v>276</v>
      </c>
      <c r="E199" s="9" t="s">
        <v>734</v>
      </c>
      <c r="F199" s="5" t="s">
        <v>63</v>
      </c>
      <c r="G199" s="5">
        <f>VLOOKUP(Tabla1[[#This Row],[Estatus de la Respuesta 
(Se Acepta, Se Rechaza, Requiere Aclaración, Sin Respuesta, etc.)]],[1]Valores!$B$2:$C$8,2,0)</f>
        <v>5</v>
      </c>
      <c r="H199" s="5"/>
      <c r="I199" s="5"/>
      <c r="J199" s="15" t="s">
        <v>735</v>
      </c>
      <c r="K199" s="5"/>
      <c r="L199" s="5"/>
      <c r="M199" s="5" t="s">
        <v>28</v>
      </c>
      <c r="N199" s="11" t="s">
        <v>736</v>
      </c>
      <c r="O199" s="17">
        <v>44707</v>
      </c>
      <c r="P199" s="12">
        <f>Tabla1[[#This Row],[Fecha de Acuse 2o Oficio]]+15</f>
        <v>44722</v>
      </c>
      <c r="Q199" s="5" t="s">
        <v>63</v>
      </c>
    </row>
    <row r="200" spans="2:17" ht="30" x14ac:dyDescent="0.25">
      <c r="B200" s="13" t="s">
        <v>606</v>
      </c>
      <c r="C200" s="8">
        <v>43</v>
      </c>
      <c r="D200" s="8" t="s">
        <v>279</v>
      </c>
      <c r="E200" s="9" t="s">
        <v>737</v>
      </c>
      <c r="F200" s="5" t="s">
        <v>63</v>
      </c>
      <c r="G200" s="5">
        <f>VLOOKUP(Tabla1[[#This Row],[Estatus de la Respuesta 
(Se Acepta, Se Rechaza, Requiere Aclaración, Sin Respuesta, etc.)]],[1]Valores!$B$2:$C$8,2,0)</f>
        <v>5</v>
      </c>
      <c r="H200" s="5"/>
      <c r="I200" s="5" t="s">
        <v>486</v>
      </c>
      <c r="J200" s="15" t="s">
        <v>738</v>
      </c>
      <c r="K200" s="5"/>
      <c r="L200" s="5"/>
      <c r="M200" s="5" t="s">
        <v>28</v>
      </c>
      <c r="N200" s="11" t="s">
        <v>739</v>
      </c>
      <c r="O200" s="18"/>
      <c r="P200" s="12">
        <f>Tabla1[[#This Row],[Fecha de Acuse 2o Oficio]]+15</f>
        <v>15</v>
      </c>
      <c r="Q200" s="5" t="s">
        <v>63</v>
      </c>
    </row>
    <row r="201" spans="2:17" ht="30" x14ac:dyDescent="0.25">
      <c r="B201" s="13" t="s">
        <v>606</v>
      </c>
      <c r="C201" s="8">
        <v>44</v>
      </c>
      <c r="D201" s="8" t="s">
        <v>284</v>
      </c>
      <c r="E201" s="9" t="s">
        <v>740</v>
      </c>
      <c r="F201" s="5" t="s">
        <v>63</v>
      </c>
      <c r="G201" s="5">
        <f>VLOOKUP(Tabla1[[#This Row],[Estatus de la Respuesta 
(Se Acepta, Se Rechaza, Requiere Aclaración, Sin Respuesta, etc.)]],[1]Valores!$B$2:$C$8,2,0)</f>
        <v>5</v>
      </c>
      <c r="H201" s="5"/>
      <c r="I201" s="5" t="s">
        <v>741</v>
      </c>
      <c r="J201" s="15" t="s">
        <v>742</v>
      </c>
      <c r="K201" s="5"/>
      <c r="L201" s="5"/>
      <c r="M201" s="5" t="s">
        <v>28</v>
      </c>
      <c r="N201" s="11" t="s">
        <v>743</v>
      </c>
      <c r="O201" s="18"/>
      <c r="P201" s="12">
        <f>Tabla1[[#This Row],[Fecha de Acuse 2o Oficio]]+15</f>
        <v>15</v>
      </c>
      <c r="Q201" s="5" t="s">
        <v>63</v>
      </c>
    </row>
    <row r="202" spans="2:17" ht="30" x14ac:dyDescent="0.25">
      <c r="B202" s="13" t="s">
        <v>606</v>
      </c>
      <c r="C202" s="8">
        <v>45</v>
      </c>
      <c r="D202" s="8" t="s">
        <v>288</v>
      </c>
      <c r="E202" s="9" t="s">
        <v>744</v>
      </c>
      <c r="F202" s="5" t="s">
        <v>25</v>
      </c>
      <c r="G202" s="5">
        <f>VLOOKUP(Tabla1[[#This Row],[Estatus de la Respuesta 
(Se Acepta, Se Rechaza, Requiere Aclaración, Sin Respuesta, etc.)]],[1]Valores!$B$2:$C$8,2,0)</f>
        <v>1</v>
      </c>
      <c r="H202" s="5" t="s">
        <v>745</v>
      </c>
      <c r="I202" s="5"/>
      <c r="J202" s="15" t="s">
        <v>746</v>
      </c>
      <c r="K202" s="5"/>
      <c r="L202" s="5"/>
      <c r="M202" s="5" t="s">
        <v>25</v>
      </c>
      <c r="N202" s="11" t="s">
        <v>22</v>
      </c>
      <c r="O202" s="18"/>
      <c r="P202" s="12">
        <f>Tabla1[[#This Row],[Fecha de Acuse 2o Oficio]]+15</f>
        <v>15</v>
      </c>
      <c r="Q202" s="5" t="s">
        <v>22</v>
      </c>
    </row>
    <row r="203" spans="2:17" ht="45" x14ac:dyDescent="0.25">
      <c r="B203" s="13" t="s">
        <v>606</v>
      </c>
      <c r="C203" s="8">
        <v>46</v>
      </c>
      <c r="D203" s="8" t="s">
        <v>53</v>
      </c>
      <c r="E203" s="9" t="s">
        <v>747</v>
      </c>
      <c r="F203" s="5" t="s">
        <v>36</v>
      </c>
      <c r="G203" s="5">
        <f>VLOOKUP(Tabla1[[#This Row],[Estatus de la Respuesta 
(Se Acepta, Se Rechaza, Requiere Aclaración, Sin Respuesta, etc.)]],[1]Valores!$B$2:$C$8,2,0)</f>
        <v>6</v>
      </c>
      <c r="H203" s="5"/>
      <c r="I203" s="5"/>
      <c r="J203" s="15" t="s">
        <v>748</v>
      </c>
      <c r="K203" s="5"/>
      <c r="L203" s="5"/>
      <c r="M203" s="5" t="s">
        <v>28</v>
      </c>
      <c r="N203" s="11" t="s">
        <v>749</v>
      </c>
      <c r="O203" s="18"/>
      <c r="P203" s="12">
        <f>Tabla1[[#This Row],[Fecha de Acuse 2o Oficio]]+15</f>
        <v>15</v>
      </c>
      <c r="Q203" s="5" t="s">
        <v>36</v>
      </c>
    </row>
    <row r="204" spans="2:17" ht="30" x14ac:dyDescent="0.25">
      <c r="B204" s="13" t="s">
        <v>606</v>
      </c>
      <c r="C204" s="8">
        <v>47</v>
      </c>
      <c r="D204" s="8" t="s">
        <v>297</v>
      </c>
      <c r="E204" s="9" t="s">
        <v>750</v>
      </c>
      <c r="F204" s="5" t="s">
        <v>25</v>
      </c>
      <c r="G204" s="5">
        <f>VLOOKUP(Tabla1[[#This Row],[Estatus de la Respuesta 
(Se Acepta, Se Rechaza, Requiere Aclaración, Sin Respuesta, etc.)]],[1]Valores!$B$2:$C$8,2,0)</f>
        <v>1</v>
      </c>
      <c r="H204" s="5" t="s">
        <v>751</v>
      </c>
      <c r="I204" s="5"/>
      <c r="J204" s="15" t="s">
        <v>752</v>
      </c>
      <c r="K204" s="5"/>
      <c r="L204" s="5"/>
      <c r="M204" s="5" t="s">
        <v>25</v>
      </c>
      <c r="N204" s="11" t="s">
        <v>22</v>
      </c>
      <c r="O204" s="18"/>
      <c r="P204" s="12">
        <f>Tabla1[[#This Row],[Fecha de Acuse 2o Oficio]]+15</f>
        <v>15</v>
      </c>
      <c r="Q204" s="5" t="s">
        <v>22</v>
      </c>
    </row>
    <row r="205" spans="2:17" ht="30" x14ac:dyDescent="0.25">
      <c r="B205" s="13" t="s">
        <v>606</v>
      </c>
      <c r="C205" s="8">
        <v>48</v>
      </c>
      <c r="D205" s="8" t="s">
        <v>302</v>
      </c>
      <c r="E205" s="9" t="s">
        <v>753</v>
      </c>
      <c r="F205" s="5" t="s">
        <v>63</v>
      </c>
      <c r="G205" s="5">
        <f>VLOOKUP(Tabla1[[#This Row],[Estatus de la Respuesta 
(Se Acepta, Se Rechaza, Requiere Aclaración, Sin Respuesta, etc.)]],[1]Valores!$B$2:$C$8,2,0)</f>
        <v>5</v>
      </c>
      <c r="H205" s="5"/>
      <c r="I205" s="5"/>
      <c r="J205" s="15" t="s">
        <v>754</v>
      </c>
      <c r="K205" s="5"/>
      <c r="L205" s="5"/>
      <c r="M205" s="5" t="s">
        <v>28</v>
      </c>
      <c r="N205" s="11" t="s">
        <v>755</v>
      </c>
      <c r="O205" s="17">
        <v>44711</v>
      </c>
      <c r="P205" s="12">
        <f>Tabla1[[#This Row],[Fecha de Acuse 2o Oficio]]+15</f>
        <v>44726</v>
      </c>
      <c r="Q205" s="5" t="s">
        <v>63</v>
      </c>
    </row>
    <row r="206" spans="2:17" ht="60" x14ac:dyDescent="0.25">
      <c r="B206" s="13" t="s">
        <v>606</v>
      </c>
      <c r="C206" s="8">
        <v>49</v>
      </c>
      <c r="D206" s="8" t="s">
        <v>307</v>
      </c>
      <c r="E206" s="9" t="s">
        <v>756</v>
      </c>
      <c r="F206" s="5" t="s">
        <v>25</v>
      </c>
      <c r="G206" s="5">
        <f>VLOOKUP(Tabla1[[#This Row],[Estatus de la Respuesta 
(Se Acepta, Se Rechaza, Requiere Aclaración, Sin Respuesta, etc.)]],[1]Valores!$B$2:$C$8,2,0)</f>
        <v>1</v>
      </c>
      <c r="H206" s="5" t="s">
        <v>757</v>
      </c>
      <c r="I206" s="5"/>
      <c r="J206" s="15" t="s">
        <v>758</v>
      </c>
      <c r="K206" s="5"/>
      <c r="L206" s="5"/>
      <c r="M206" s="5" t="s">
        <v>28</v>
      </c>
      <c r="N206" s="11" t="s">
        <v>759</v>
      </c>
      <c r="O206" s="18"/>
      <c r="P206" s="12">
        <f>Tabla1[[#This Row],[Fecha de Acuse 2o Oficio]]+15</f>
        <v>15</v>
      </c>
      <c r="Q206" s="5" t="s">
        <v>25</v>
      </c>
    </row>
    <row r="207" spans="2:17" ht="30" x14ac:dyDescent="0.25">
      <c r="B207" s="13" t="s">
        <v>606</v>
      </c>
      <c r="C207" s="8">
        <v>50</v>
      </c>
      <c r="D207" s="8" t="s">
        <v>312</v>
      </c>
      <c r="E207" s="9" t="s">
        <v>760</v>
      </c>
      <c r="F207" s="5" t="s">
        <v>63</v>
      </c>
      <c r="G207" s="5">
        <f>VLOOKUP(Tabla1[[#This Row],[Estatus de la Respuesta 
(Se Acepta, Se Rechaza, Requiere Aclaración, Sin Respuesta, etc.)]],[1]Valores!$B$2:$C$8,2,0)</f>
        <v>5</v>
      </c>
      <c r="H207" s="5"/>
      <c r="I207" s="5" t="s">
        <v>761</v>
      </c>
      <c r="J207" s="15" t="s">
        <v>762</v>
      </c>
      <c r="K207" s="5"/>
      <c r="L207" s="5"/>
      <c r="M207" s="5" t="s">
        <v>28</v>
      </c>
      <c r="N207" s="11" t="s">
        <v>763</v>
      </c>
      <c r="O207" s="18"/>
      <c r="P207" s="12">
        <f>Tabla1[[#This Row],[Fecha de Acuse 2o Oficio]]+15</f>
        <v>15</v>
      </c>
      <c r="Q207" s="5" t="s">
        <v>63</v>
      </c>
    </row>
    <row r="208" spans="2:17" ht="45" x14ac:dyDescent="0.25">
      <c r="B208" s="13" t="s">
        <v>606</v>
      </c>
      <c r="C208" s="8">
        <v>51</v>
      </c>
      <c r="D208" s="8" t="s">
        <v>315</v>
      </c>
      <c r="E208" s="9" t="s">
        <v>764</v>
      </c>
      <c r="F208" s="5" t="s">
        <v>36</v>
      </c>
      <c r="G208" s="5">
        <f>VLOOKUP(Tabla1[[#This Row],[Estatus de la Respuesta 
(Se Acepta, Se Rechaza, Requiere Aclaración, Sin Respuesta, etc.)]],[1]Valores!$B$2:$C$8,2,0)</f>
        <v>6</v>
      </c>
      <c r="H208" s="5"/>
      <c r="I208" s="5"/>
      <c r="J208" s="15" t="s">
        <v>765</v>
      </c>
      <c r="K208" s="5"/>
      <c r="L208" s="5"/>
      <c r="M208" s="5" t="s">
        <v>28</v>
      </c>
      <c r="N208" s="11" t="s">
        <v>766</v>
      </c>
      <c r="O208" s="18"/>
      <c r="P208" s="12">
        <f>Tabla1[[#This Row],[Fecha de Acuse 2o Oficio]]+15</f>
        <v>15</v>
      </c>
      <c r="Q208" s="5" t="s">
        <v>36</v>
      </c>
    </row>
    <row r="209" spans="2:17" ht="75" x14ac:dyDescent="0.25">
      <c r="B209" s="13" t="s">
        <v>606</v>
      </c>
      <c r="C209" s="8">
        <v>52</v>
      </c>
      <c r="D209" s="8" t="s">
        <v>318</v>
      </c>
      <c r="E209" s="9" t="s">
        <v>767</v>
      </c>
      <c r="F209" s="5" t="s">
        <v>19</v>
      </c>
      <c r="G209" s="5">
        <f>VLOOKUP(Tabla1[[#This Row],[Estatus de la Respuesta 
(Se Acepta, Se Rechaza, Requiere Aclaración, Sin Respuesta, etc.)]],[1]Valores!$B$2:$C$8,2,0)</f>
        <v>2</v>
      </c>
      <c r="H209" s="5" t="s">
        <v>768</v>
      </c>
      <c r="I209" s="5"/>
      <c r="J209" s="15" t="s">
        <v>769</v>
      </c>
      <c r="K209" s="5"/>
      <c r="L209" s="5"/>
      <c r="M209" s="5" t="s">
        <v>19</v>
      </c>
      <c r="N209" s="11" t="s">
        <v>22</v>
      </c>
      <c r="O209" s="18"/>
      <c r="P209" s="12">
        <f>Tabla1[[#This Row],[Fecha de Acuse 2o Oficio]]+15</f>
        <v>15</v>
      </c>
      <c r="Q209" s="5" t="s">
        <v>22</v>
      </c>
    </row>
    <row r="210" spans="2:17" ht="30" x14ac:dyDescent="0.25">
      <c r="B210" s="13" t="s">
        <v>606</v>
      </c>
      <c r="C210" s="8">
        <v>53</v>
      </c>
      <c r="D210" s="8" t="s">
        <v>323</v>
      </c>
      <c r="E210" s="9" t="s">
        <v>770</v>
      </c>
      <c r="F210" s="5" t="s">
        <v>25</v>
      </c>
      <c r="G210" s="5">
        <f>VLOOKUP(Tabla1[[#This Row],[Estatus de la Respuesta 
(Se Acepta, Se Rechaza, Requiere Aclaración, Sin Respuesta, etc.)]],[1]Valores!$B$2:$C$8,2,0)</f>
        <v>1</v>
      </c>
      <c r="H210" s="5" t="s">
        <v>771</v>
      </c>
      <c r="I210" s="5"/>
      <c r="J210" s="15" t="s">
        <v>772</v>
      </c>
      <c r="K210" s="5"/>
      <c r="L210" s="5"/>
      <c r="M210" s="5" t="s">
        <v>28</v>
      </c>
      <c r="N210" s="11" t="s">
        <v>773</v>
      </c>
      <c r="O210" s="17">
        <v>44720</v>
      </c>
      <c r="P210" s="12">
        <f>Tabla1[[#This Row],[Fecha de Acuse 2o Oficio]]+15</f>
        <v>44735</v>
      </c>
      <c r="Q210" s="5" t="s">
        <v>25</v>
      </c>
    </row>
    <row r="211" spans="2:17" ht="30" x14ac:dyDescent="0.25">
      <c r="B211" s="13" t="s">
        <v>606</v>
      </c>
      <c r="C211" s="8">
        <v>54</v>
      </c>
      <c r="D211" s="8" t="s">
        <v>57</v>
      </c>
      <c r="E211" s="9" t="s">
        <v>774</v>
      </c>
      <c r="F211" s="5" t="s">
        <v>25</v>
      </c>
      <c r="G211" s="5">
        <f>VLOOKUP(Tabla1[[#This Row],[Estatus de la Respuesta 
(Se Acepta, Se Rechaza, Requiere Aclaración, Sin Respuesta, etc.)]],[1]Valores!$B$2:$C$8,2,0)</f>
        <v>1</v>
      </c>
      <c r="H211" s="5" t="s">
        <v>775</v>
      </c>
      <c r="I211" s="5"/>
      <c r="J211" s="15" t="s">
        <v>776</v>
      </c>
      <c r="K211" s="5"/>
      <c r="L211" s="5"/>
      <c r="M211" s="5" t="s">
        <v>28</v>
      </c>
      <c r="N211" s="11" t="s">
        <v>777</v>
      </c>
      <c r="O211" s="18"/>
      <c r="P211" s="12">
        <f>Tabla1[[#This Row],[Fecha de Acuse 2o Oficio]]+15</f>
        <v>15</v>
      </c>
      <c r="Q211" s="5" t="s">
        <v>25</v>
      </c>
    </row>
    <row r="212" spans="2:17" ht="90" x14ac:dyDescent="0.25">
      <c r="B212" s="13" t="s">
        <v>606</v>
      </c>
      <c r="C212" s="8">
        <v>55</v>
      </c>
      <c r="D212" s="8" t="s">
        <v>331</v>
      </c>
      <c r="E212" s="9" t="s">
        <v>778</v>
      </c>
      <c r="F212" s="5" t="s">
        <v>25</v>
      </c>
      <c r="G212" s="5">
        <f>VLOOKUP(Tabla1[[#This Row],[Estatus de la Respuesta 
(Se Acepta, Se Rechaza, Requiere Aclaración, Sin Respuesta, etc.)]],[1]Valores!$B$2:$C$8,2,0)</f>
        <v>1</v>
      </c>
      <c r="H212" s="5" t="s">
        <v>779</v>
      </c>
      <c r="I212" s="5"/>
      <c r="J212" s="15" t="s">
        <v>780</v>
      </c>
      <c r="K212" s="5"/>
      <c r="L212" s="5"/>
      <c r="M212" s="5" t="s">
        <v>25</v>
      </c>
      <c r="N212" s="11" t="s">
        <v>22</v>
      </c>
      <c r="O212" s="18"/>
      <c r="P212" s="12">
        <f>Tabla1[[#This Row],[Fecha de Acuse 2o Oficio]]+15</f>
        <v>15</v>
      </c>
      <c r="Q212" s="5" t="s">
        <v>22</v>
      </c>
    </row>
    <row r="213" spans="2:17" ht="30" x14ac:dyDescent="0.25">
      <c r="B213" s="13" t="s">
        <v>606</v>
      </c>
      <c r="C213" s="8">
        <v>56</v>
      </c>
      <c r="D213" s="8" t="s">
        <v>336</v>
      </c>
      <c r="E213" s="9" t="s">
        <v>781</v>
      </c>
      <c r="F213" s="5" t="s">
        <v>63</v>
      </c>
      <c r="G213" s="5">
        <f>VLOOKUP(Tabla1[[#This Row],[Estatus de la Respuesta 
(Se Acepta, Se Rechaza, Requiere Aclaración, Sin Respuesta, etc.)]],[1]Valores!$B$2:$C$8,2,0)</f>
        <v>5</v>
      </c>
      <c r="H213" s="5"/>
      <c r="I213" s="5"/>
      <c r="J213" s="15" t="s">
        <v>782</v>
      </c>
      <c r="K213" s="5"/>
      <c r="L213" s="5"/>
      <c r="M213" s="5" t="s">
        <v>28</v>
      </c>
      <c r="N213" s="11" t="s">
        <v>783</v>
      </c>
      <c r="O213" s="17">
        <v>44704</v>
      </c>
      <c r="P213" s="12">
        <f>Tabla1[[#This Row],[Fecha de Acuse 2o Oficio]]+15</f>
        <v>44719</v>
      </c>
      <c r="Q213" s="5" t="s">
        <v>63</v>
      </c>
    </row>
    <row r="214" spans="2:17" ht="30" x14ac:dyDescent="0.25">
      <c r="B214" s="13" t="s">
        <v>606</v>
      </c>
      <c r="C214" s="8">
        <v>57</v>
      </c>
      <c r="D214" s="8" t="s">
        <v>340</v>
      </c>
      <c r="E214" s="9" t="s">
        <v>784</v>
      </c>
      <c r="F214" s="5" t="s">
        <v>28</v>
      </c>
      <c r="G214" s="5">
        <f>VLOOKUP(Tabla1[[#This Row],[Estatus de la Respuesta 
(Se Acepta, Se Rechaza, Requiere Aclaración, Sin Respuesta, etc.)]],[1]Valores!$B$2:$C$8,2,0)</f>
        <v>4</v>
      </c>
      <c r="H214" s="5"/>
      <c r="I214" s="5"/>
      <c r="J214" s="15" t="s">
        <v>785</v>
      </c>
      <c r="K214" s="5"/>
      <c r="L214" s="5"/>
      <c r="M214" s="5" t="s">
        <v>28</v>
      </c>
      <c r="N214" s="11" t="s">
        <v>786</v>
      </c>
      <c r="O214" s="18"/>
      <c r="P214" s="12">
        <f>Tabla1[[#This Row],[Fecha de Acuse 2o Oficio]]+15</f>
        <v>15</v>
      </c>
      <c r="Q214" s="5" t="s">
        <v>28</v>
      </c>
    </row>
    <row r="215" spans="2:17" ht="30" x14ac:dyDescent="0.25">
      <c r="B215" s="13" t="s">
        <v>606</v>
      </c>
      <c r="C215" s="8">
        <v>58</v>
      </c>
      <c r="D215" s="8" t="s">
        <v>345</v>
      </c>
      <c r="E215" s="9" t="s">
        <v>787</v>
      </c>
      <c r="F215" s="5" t="s">
        <v>63</v>
      </c>
      <c r="G215" s="5">
        <f>VLOOKUP(Tabla1[[#This Row],[Estatus de la Respuesta 
(Se Acepta, Se Rechaza, Requiere Aclaración, Sin Respuesta, etc.)]],[1]Valores!$B$2:$C$8,2,0)</f>
        <v>5</v>
      </c>
      <c r="H215" s="5"/>
      <c r="I215" s="5" t="s">
        <v>486</v>
      </c>
      <c r="J215" s="15" t="s">
        <v>788</v>
      </c>
      <c r="K215" s="5"/>
      <c r="L215" s="5"/>
      <c r="M215" s="5" t="s">
        <v>28</v>
      </c>
      <c r="N215" s="11" t="s">
        <v>789</v>
      </c>
      <c r="O215" s="18"/>
      <c r="P215" s="12">
        <f>Tabla1[[#This Row],[Fecha de Acuse 2o Oficio]]+15</f>
        <v>15</v>
      </c>
      <c r="Q215" s="5" t="s">
        <v>63</v>
      </c>
    </row>
    <row r="216" spans="2:17" ht="30" x14ac:dyDescent="0.25">
      <c r="B216" s="13" t="s">
        <v>606</v>
      </c>
      <c r="C216" s="8">
        <v>59</v>
      </c>
      <c r="D216" s="8" t="s">
        <v>350</v>
      </c>
      <c r="E216" s="9" t="s">
        <v>790</v>
      </c>
      <c r="F216" s="5" t="s">
        <v>63</v>
      </c>
      <c r="G216" s="5">
        <f>VLOOKUP(Tabla1[[#This Row],[Estatus de la Respuesta 
(Se Acepta, Se Rechaza, Requiere Aclaración, Sin Respuesta, etc.)]],[1]Valores!$B$2:$C$8,2,0)</f>
        <v>5</v>
      </c>
      <c r="H216" s="5"/>
      <c r="I216" s="5"/>
      <c r="J216" s="15" t="s">
        <v>791</v>
      </c>
      <c r="K216" s="5"/>
      <c r="L216" s="5"/>
      <c r="M216" s="5" t="s">
        <v>28</v>
      </c>
      <c r="N216" s="11" t="s">
        <v>792</v>
      </c>
      <c r="O216" s="18"/>
      <c r="P216" s="12">
        <f>Tabla1[[#This Row],[Fecha de Acuse 2o Oficio]]+15</f>
        <v>15</v>
      </c>
      <c r="Q216" s="5" t="s">
        <v>63</v>
      </c>
    </row>
    <row r="217" spans="2:17" ht="135" x14ac:dyDescent="0.25">
      <c r="B217" s="13" t="s">
        <v>606</v>
      </c>
      <c r="C217" s="8">
        <v>60</v>
      </c>
      <c r="D217" s="8" t="s">
        <v>61</v>
      </c>
      <c r="E217" s="9" t="s">
        <v>793</v>
      </c>
      <c r="F217" s="5" t="s">
        <v>25</v>
      </c>
      <c r="G217" s="5">
        <f>VLOOKUP(Tabla1[[#This Row],[Estatus de la Respuesta 
(Se Acepta, Se Rechaza, Requiere Aclaración, Sin Respuesta, etc.)]],[1]Valores!$B$2:$C$8,2,0)</f>
        <v>1</v>
      </c>
      <c r="H217" s="5" t="s">
        <v>794</v>
      </c>
      <c r="I217" s="5"/>
      <c r="J217" s="15" t="s">
        <v>795</v>
      </c>
      <c r="K217" s="5"/>
      <c r="L217" s="5"/>
      <c r="M217" s="5" t="s">
        <v>28</v>
      </c>
      <c r="N217" s="11" t="s">
        <v>796</v>
      </c>
      <c r="O217" s="17">
        <v>44701</v>
      </c>
      <c r="P217" s="12">
        <f>Tabla1[[#This Row],[Fecha de Acuse 2o Oficio]]+15</f>
        <v>44716</v>
      </c>
      <c r="Q217" s="5" t="s">
        <v>25</v>
      </c>
    </row>
    <row r="218" spans="2:17" ht="30" x14ac:dyDescent="0.25">
      <c r="B218" s="13" t="s">
        <v>606</v>
      </c>
      <c r="C218" s="8">
        <v>61</v>
      </c>
      <c r="D218" s="8" t="s">
        <v>358</v>
      </c>
      <c r="E218" s="9" t="s">
        <v>797</v>
      </c>
      <c r="F218" s="5" t="s">
        <v>63</v>
      </c>
      <c r="G218" s="5">
        <f>VLOOKUP(Tabla1[[#This Row],[Estatus de la Respuesta 
(Se Acepta, Se Rechaza, Requiere Aclaración, Sin Respuesta, etc.)]],[1]Valores!$B$2:$C$8,2,0)</f>
        <v>5</v>
      </c>
      <c r="H218" s="5"/>
      <c r="I218" s="5" t="s">
        <v>486</v>
      </c>
      <c r="J218" s="5" t="s">
        <v>798</v>
      </c>
      <c r="K218" s="5"/>
      <c r="L218" s="5"/>
      <c r="M218" s="5" t="s">
        <v>28</v>
      </c>
      <c r="N218" s="11" t="s">
        <v>799</v>
      </c>
      <c r="O218" s="18"/>
      <c r="P218" s="12">
        <f>Tabla1[[#This Row],[Fecha de Acuse 2o Oficio]]+15</f>
        <v>15</v>
      </c>
      <c r="Q218" s="5" t="s">
        <v>63</v>
      </c>
    </row>
    <row r="219" spans="2:17" ht="105" x14ac:dyDescent="0.25">
      <c r="B219" s="13" t="s">
        <v>606</v>
      </c>
      <c r="C219" s="8">
        <v>62</v>
      </c>
      <c r="D219" s="8" t="s">
        <v>363</v>
      </c>
      <c r="E219" s="9" t="s">
        <v>800</v>
      </c>
      <c r="F219" s="5" t="s">
        <v>25</v>
      </c>
      <c r="G219" s="5">
        <f>VLOOKUP(Tabla1[[#This Row],[Estatus de la Respuesta 
(Se Acepta, Se Rechaza, Requiere Aclaración, Sin Respuesta, etc.)]],[1]Valores!$B$2:$C$8,2,0)</f>
        <v>1</v>
      </c>
      <c r="H219" s="5" t="s">
        <v>801</v>
      </c>
      <c r="I219" s="5"/>
      <c r="J219" s="15" t="s">
        <v>802</v>
      </c>
      <c r="K219" s="5"/>
      <c r="L219" s="5"/>
      <c r="M219" s="5" t="s">
        <v>28</v>
      </c>
      <c r="N219" s="11" t="s">
        <v>803</v>
      </c>
      <c r="O219" s="18"/>
      <c r="P219" s="12">
        <f>Tabla1[[#This Row],[Fecha de Acuse 2o Oficio]]+15</f>
        <v>15</v>
      </c>
      <c r="Q219" s="5" t="s">
        <v>25</v>
      </c>
    </row>
    <row r="220" spans="2:17" ht="30" x14ac:dyDescent="0.25">
      <c r="B220" s="13" t="s">
        <v>606</v>
      </c>
      <c r="C220" s="8">
        <v>63</v>
      </c>
      <c r="D220" s="8" t="s">
        <v>368</v>
      </c>
      <c r="E220" s="9" t="s">
        <v>804</v>
      </c>
      <c r="F220" s="5" t="s">
        <v>63</v>
      </c>
      <c r="G220" s="5">
        <f>VLOOKUP(Tabla1[[#This Row],[Estatus de la Respuesta 
(Se Acepta, Se Rechaza, Requiere Aclaración, Sin Respuesta, etc.)]],[1]Valores!$B$2:$C$8,2,0)</f>
        <v>5</v>
      </c>
      <c r="H220" s="5"/>
      <c r="I220" s="5"/>
      <c r="J220" s="15" t="s">
        <v>805</v>
      </c>
      <c r="K220" s="5"/>
      <c r="L220" s="5"/>
      <c r="M220" s="5" t="s">
        <v>28</v>
      </c>
      <c r="N220" s="11" t="s">
        <v>806</v>
      </c>
      <c r="O220" s="17">
        <v>44699</v>
      </c>
      <c r="P220" s="12">
        <f>Tabla1[[#This Row],[Fecha de Acuse 2o Oficio]]+15</f>
        <v>44714</v>
      </c>
      <c r="Q220" s="5" t="s">
        <v>63</v>
      </c>
    </row>
    <row r="221" spans="2:17" ht="30" x14ac:dyDescent="0.25">
      <c r="B221" s="13" t="s">
        <v>606</v>
      </c>
      <c r="C221" s="8">
        <v>64</v>
      </c>
      <c r="D221" s="8" t="s">
        <v>373</v>
      </c>
      <c r="E221" s="9" t="s">
        <v>807</v>
      </c>
      <c r="F221" s="5" t="s">
        <v>63</v>
      </c>
      <c r="G221" s="5">
        <f>VLOOKUP(Tabla1[[#This Row],[Estatus de la Respuesta 
(Se Acepta, Se Rechaza, Requiere Aclaración, Sin Respuesta, etc.)]],[1]Valores!$B$2:$C$8,2,0)</f>
        <v>5</v>
      </c>
      <c r="H221" s="5"/>
      <c r="I221" s="5" t="s">
        <v>486</v>
      </c>
      <c r="J221" s="15" t="s">
        <v>808</v>
      </c>
      <c r="K221" s="5"/>
      <c r="L221" s="5"/>
      <c r="M221" s="5" t="s">
        <v>28</v>
      </c>
      <c r="N221" s="11" t="s">
        <v>809</v>
      </c>
      <c r="O221" s="18"/>
      <c r="P221" s="12">
        <f>Tabla1[[#This Row],[Fecha de Acuse 2o Oficio]]+15</f>
        <v>15</v>
      </c>
      <c r="Q221" s="5" t="s">
        <v>63</v>
      </c>
    </row>
    <row r="222" spans="2:17" ht="120" x14ac:dyDescent="0.25">
      <c r="B222" s="13" t="s">
        <v>606</v>
      </c>
      <c r="C222" s="8">
        <v>65</v>
      </c>
      <c r="D222" s="8" t="s">
        <v>378</v>
      </c>
      <c r="E222" s="9" t="s">
        <v>810</v>
      </c>
      <c r="F222" s="5" t="s">
        <v>19</v>
      </c>
      <c r="G222" s="5">
        <f>VLOOKUP(Tabla1[[#This Row],[Estatus de la Respuesta 
(Se Acepta, Se Rechaza, Requiere Aclaración, Sin Respuesta, etc.)]],[1]Valores!$B$2:$C$8,2,0)</f>
        <v>2</v>
      </c>
      <c r="H222" s="5" t="s">
        <v>811</v>
      </c>
      <c r="I222" s="5"/>
      <c r="J222" s="15" t="s">
        <v>812</v>
      </c>
      <c r="K222" s="5"/>
      <c r="L222" s="5"/>
      <c r="M222" s="5" t="s">
        <v>19</v>
      </c>
      <c r="N222" s="11" t="s">
        <v>22</v>
      </c>
      <c r="O222" s="18"/>
      <c r="P222" s="12">
        <f>Tabla1[[#This Row],[Fecha de Acuse 2o Oficio]]+15</f>
        <v>15</v>
      </c>
      <c r="Q222" s="5" t="s">
        <v>22</v>
      </c>
    </row>
    <row r="223" spans="2:17" ht="195" x14ac:dyDescent="0.25">
      <c r="B223" s="13" t="s">
        <v>606</v>
      </c>
      <c r="C223" s="8">
        <v>66</v>
      </c>
      <c r="D223" s="8" t="s">
        <v>383</v>
      </c>
      <c r="E223" s="9" t="s">
        <v>813</v>
      </c>
      <c r="F223" s="5" t="s">
        <v>46</v>
      </c>
      <c r="G223" s="5">
        <f>VLOOKUP(Tabla1[[#This Row],[Estatus de la Respuesta 
(Se Acepta, Se Rechaza, Requiere Aclaración, Sin Respuesta, etc.)]],[1]Valores!$B$2:$C$8,2,0)</f>
        <v>3</v>
      </c>
      <c r="H223" s="5" t="s">
        <v>814</v>
      </c>
      <c r="I223" s="5"/>
      <c r="J223" s="5" t="s">
        <v>815</v>
      </c>
      <c r="K223" s="5"/>
      <c r="L223" s="5"/>
      <c r="M223" s="5" t="s">
        <v>192</v>
      </c>
      <c r="N223" s="11" t="s">
        <v>816</v>
      </c>
      <c r="O223" s="17">
        <v>44713</v>
      </c>
      <c r="P223" s="12">
        <f>Tabla1[[#This Row],[Fecha de Acuse 2o Oficio]]+15</f>
        <v>44728</v>
      </c>
      <c r="Q223" s="5" t="s">
        <v>46</v>
      </c>
    </row>
    <row r="224" spans="2:17" ht="315" x14ac:dyDescent="0.25">
      <c r="B224" s="13" t="s">
        <v>606</v>
      </c>
      <c r="C224" s="8">
        <v>67</v>
      </c>
      <c r="D224" s="8" t="s">
        <v>388</v>
      </c>
      <c r="E224" s="9" t="s">
        <v>817</v>
      </c>
      <c r="F224" s="5" t="s">
        <v>19</v>
      </c>
      <c r="G224" s="5">
        <f>VLOOKUP(Tabla1[[#This Row],[Estatus de la Respuesta 
(Se Acepta, Se Rechaza, Requiere Aclaración, Sin Respuesta, etc.)]],[1]Valores!$B$2:$C$8,2,0)</f>
        <v>2</v>
      </c>
      <c r="H224" s="5" t="s">
        <v>818</v>
      </c>
      <c r="I224" s="5"/>
      <c r="J224" s="15" t="s">
        <v>819</v>
      </c>
      <c r="K224" s="5"/>
      <c r="L224" s="5"/>
      <c r="M224" s="5" t="s">
        <v>28</v>
      </c>
      <c r="N224" s="11" t="s">
        <v>820</v>
      </c>
      <c r="O224" s="17">
        <v>44707</v>
      </c>
      <c r="P224" s="12">
        <f>Tabla1[[#This Row],[Fecha de Acuse 2o Oficio]]+15</f>
        <v>44722</v>
      </c>
      <c r="Q224" s="5" t="s">
        <v>19</v>
      </c>
    </row>
    <row r="225" spans="2:17" ht="30" x14ac:dyDescent="0.25">
      <c r="B225" s="13" t="s">
        <v>606</v>
      </c>
      <c r="C225" s="8">
        <v>68</v>
      </c>
      <c r="D225" s="8" t="s">
        <v>392</v>
      </c>
      <c r="E225" s="9" t="s">
        <v>821</v>
      </c>
      <c r="F225" s="5" t="s">
        <v>63</v>
      </c>
      <c r="G225" s="5">
        <f>VLOOKUP(Tabla1[[#This Row],[Estatus de la Respuesta 
(Se Acepta, Se Rechaza, Requiere Aclaración, Sin Respuesta, etc.)]],[1]Valores!$B$2:$C$8,2,0)</f>
        <v>5</v>
      </c>
      <c r="H225" s="5"/>
      <c r="I225" s="5" t="s">
        <v>822</v>
      </c>
      <c r="J225" s="15" t="s">
        <v>823</v>
      </c>
      <c r="K225" s="5"/>
      <c r="L225" s="5"/>
      <c r="M225" s="5" t="s">
        <v>28</v>
      </c>
      <c r="N225" s="11" t="s">
        <v>824</v>
      </c>
      <c r="O225" s="17">
        <v>44622</v>
      </c>
      <c r="P225" s="12">
        <f>Tabla1[[#This Row],[Fecha de Acuse 2o Oficio]]+15</f>
        <v>44637</v>
      </c>
      <c r="Q225" s="5" t="s">
        <v>63</v>
      </c>
    </row>
    <row r="226" spans="2:17" ht="30" x14ac:dyDescent="0.25">
      <c r="B226" s="13" t="s">
        <v>606</v>
      </c>
      <c r="C226" s="8">
        <v>69</v>
      </c>
      <c r="D226" s="8" t="s">
        <v>395</v>
      </c>
      <c r="E226" s="9" t="s">
        <v>825</v>
      </c>
      <c r="F226" s="5" t="s">
        <v>63</v>
      </c>
      <c r="G226" s="5">
        <f>VLOOKUP(Tabla1[[#This Row],[Estatus de la Respuesta 
(Se Acepta, Se Rechaza, Requiere Aclaración, Sin Respuesta, etc.)]],[1]Valores!$B$2:$C$8,2,0)</f>
        <v>5</v>
      </c>
      <c r="H226" s="5"/>
      <c r="I226" s="5"/>
      <c r="J226" s="15" t="s">
        <v>826</v>
      </c>
      <c r="K226" s="5"/>
      <c r="L226" s="5"/>
      <c r="M226" s="5" t="s">
        <v>28</v>
      </c>
      <c r="N226" s="11" t="s">
        <v>827</v>
      </c>
      <c r="O226" s="17">
        <v>44701</v>
      </c>
      <c r="P226" s="12">
        <f>Tabla1[[#This Row],[Fecha de Acuse 2o Oficio]]+15</f>
        <v>44716</v>
      </c>
      <c r="Q226" s="5" t="s">
        <v>63</v>
      </c>
    </row>
    <row r="227" spans="2:17" ht="45" x14ac:dyDescent="0.25">
      <c r="B227" s="13" t="s">
        <v>606</v>
      </c>
      <c r="C227" s="8">
        <v>70</v>
      </c>
      <c r="D227" s="8" t="s">
        <v>399</v>
      </c>
      <c r="E227" s="9" t="s">
        <v>828</v>
      </c>
      <c r="F227" s="5" t="s">
        <v>36</v>
      </c>
      <c r="G227" s="5">
        <f>VLOOKUP(Tabla1[[#This Row],[Estatus de la Respuesta 
(Se Acepta, Se Rechaza, Requiere Aclaración, Sin Respuesta, etc.)]],[1]Valores!$B$2:$C$8,2,0)</f>
        <v>6</v>
      </c>
      <c r="H227" s="5"/>
      <c r="I227" s="5"/>
      <c r="J227" s="15" t="s">
        <v>829</v>
      </c>
      <c r="K227" s="5"/>
      <c r="L227" s="5"/>
      <c r="M227" s="5" t="s">
        <v>28</v>
      </c>
      <c r="N227" s="11" t="s">
        <v>830</v>
      </c>
      <c r="O227" s="18"/>
      <c r="P227" s="12">
        <f>Tabla1[[#This Row],[Fecha de Acuse 2o Oficio]]+15</f>
        <v>15</v>
      </c>
      <c r="Q227" s="5" t="s">
        <v>36</v>
      </c>
    </row>
    <row r="228" spans="2:17" ht="30" x14ac:dyDescent="0.25">
      <c r="B228" s="13" t="s">
        <v>606</v>
      </c>
      <c r="C228" s="8">
        <v>71</v>
      </c>
      <c r="D228" s="8" t="s">
        <v>402</v>
      </c>
      <c r="E228" s="9" t="s">
        <v>831</v>
      </c>
      <c r="F228" s="5" t="s">
        <v>63</v>
      </c>
      <c r="G228" s="5">
        <f>VLOOKUP(Tabla1[[#This Row],[Estatus de la Respuesta 
(Se Acepta, Se Rechaza, Requiere Aclaración, Sin Respuesta, etc.)]],[1]Valores!$B$2:$C$8,2,0)</f>
        <v>5</v>
      </c>
      <c r="H228" s="5"/>
      <c r="I228" s="5"/>
      <c r="J228" s="15" t="s">
        <v>832</v>
      </c>
      <c r="K228" s="5"/>
      <c r="L228" s="5"/>
      <c r="M228" s="5" t="s">
        <v>28</v>
      </c>
      <c r="N228" s="11" t="s">
        <v>833</v>
      </c>
      <c r="O228" s="17">
        <v>44700</v>
      </c>
      <c r="P228" s="12">
        <f>Tabla1[[#This Row],[Fecha de Acuse 2o Oficio]]+15</f>
        <v>44715</v>
      </c>
      <c r="Q228" s="5" t="s">
        <v>63</v>
      </c>
    </row>
    <row r="229" spans="2:17" ht="30" x14ac:dyDescent="0.25">
      <c r="B229" s="13" t="s">
        <v>606</v>
      </c>
      <c r="C229" s="8">
        <v>72</v>
      </c>
      <c r="D229" s="8" t="s">
        <v>407</v>
      </c>
      <c r="E229" s="9" t="s">
        <v>834</v>
      </c>
      <c r="F229" s="5" t="s">
        <v>63</v>
      </c>
      <c r="G229" s="5">
        <f>VLOOKUP(Tabla1[[#This Row],[Estatus de la Respuesta 
(Se Acepta, Se Rechaza, Requiere Aclaración, Sin Respuesta, etc.)]],[1]Valores!$B$2:$C$8,2,0)</f>
        <v>5</v>
      </c>
      <c r="H229" s="5"/>
      <c r="I229" s="5" t="s">
        <v>486</v>
      </c>
      <c r="J229" s="15" t="s">
        <v>835</v>
      </c>
      <c r="K229" s="5"/>
      <c r="L229" s="5"/>
      <c r="M229" s="5" t="s">
        <v>28</v>
      </c>
      <c r="N229" s="11" t="s">
        <v>836</v>
      </c>
      <c r="O229" s="18"/>
      <c r="P229" s="12">
        <f>Tabla1[[#This Row],[Fecha de Acuse 2o Oficio]]+15</f>
        <v>15</v>
      </c>
      <c r="Q229" s="5" t="s">
        <v>63</v>
      </c>
    </row>
    <row r="230" spans="2:17" ht="30" x14ac:dyDescent="0.25">
      <c r="B230" s="13" t="s">
        <v>606</v>
      </c>
      <c r="C230" s="8">
        <v>73</v>
      </c>
      <c r="D230" s="8" t="s">
        <v>412</v>
      </c>
      <c r="E230" s="9" t="s">
        <v>837</v>
      </c>
      <c r="F230" s="5" t="s">
        <v>63</v>
      </c>
      <c r="G230" s="5">
        <f>VLOOKUP(Tabla1[[#This Row],[Estatus de la Respuesta 
(Se Acepta, Se Rechaza, Requiere Aclaración, Sin Respuesta, etc.)]],[1]Valores!$B$2:$C$8,2,0)</f>
        <v>5</v>
      </c>
      <c r="H230" s="5"/>
      <c r="I230" s="5" t="s">
        <v>152</v>
      </c>
      <c r="J230" s="15" t="s">
        <v>838</v>
      </c>
      <c r="K230" s="5"/>
      <c r="L230" s="5"/>
      <c r="M230" s="5" t="s">
        <v>28</v>
      </c>
      <c r="N230" s="11" t="s">
        <v>839</v>
      </c>
      <c r="O230" s="17">
        <v>44705</v>
      </c>
      <c r="P230" s="12">
        <f>Tabla1[[#This Row],[Fecha de Acuse 2o Oficio]]+15</f>
        <v>44720</v>
      </c>
      <c r="Q230" s="5" t="s">
        <v>63</v>
      </c>
    </row>
    <row r="231" spans="2:17" ht="30" x14ac:dyDescent="0.25">
      <c r="B231" s="13" t="s">
        <v>606</v>
      </c>
      <c r="C231" s="8">
        <v>74</v>
      </c>
      <c r="D231" s="8" t="s">
        <v>415</v>
      </c>
      <c r="E231" s="9" t="s">
        <v>840</v>
      </c>
      <c r="F231" s="5" t="s">
        <v>63</v>
      </c>
      <c r="G231" s="5">
        <f>VLOOKUP(Tabla1[[#This Row],[Estatus de la Respuesta 
(Se Acepta, Se Rechaza, Requiere Aclaración, Sin Respuesta, etc.)]],[1]Valores!$B$2:$C$8,2,0)</f>
        <v>5</v>
      </c>
      <c r="H231" s="5"/>
      <c r="I231" s="5"/>
      <c r="J231" s="15" t="s">
        <v>841</v>
      </c>
      <c r="K231" s="5"/>
      <c r="L231" s="5"/>
      <c r="M231" s="5" t="s">
        <v>28</v>
      </c>
      <c r="N231" s="11" t="s">
        <v>842</v>
      </c>
      <c r="O231" s="17">
        <v>44704</v>
      </c>
      <c r="P231" s="12">
        <f>Tabla1[[#This Row],[Fecha de Acuse 2o Oficio]]+15</f>
        <v>44719</v>
      </c>
      <c r="Q231" s="5" t="s">
        <v>63</v>
      </c>
    </row>
    <row r="232" spans="2:17" ht="45" x14ac:dyDescent="0.25">
      <c r="B232" s="13" t="s">
        <v>606</v>
      </c>
      <c r="C232" s="8">
        <v>75</v>
      </c>
      <c r="D232" s="8" t="s">
        <v>418</v>
      </c>
      <c r="E232" s="9" t="s">
        <v>843</v>
      </c>
      <c r="F232" s="5" t="s">
        <v>36</v>
      </c>
      <c r="G232" s="5">
        <f>VLOOKUP(Tabla1[[#This Row],[Estatus de la Respuesta 
(Se Acepta, Se Rechaza, Requiere Aclaración, Sin Respuesta, etc.)]],[1]Valores!$B$2:$C$8,2,0)</f>
        <v>6</v>
      </c>
      <c r="H232" s="5"/>
      <c r="I232" s="5"/>
      <c r="J232" s="15" t="s">
        <v>844</v>
      </c>
      <c r="K232" s="5"/>
      <c r="L232" s="5"/>
      <c r="M232" s="5" t="s">
        <v>28</v>
      </c>
      <c r="N232" s="11" t="s">
        <v>845</v>
      </c>
      <c r="O232" s="18"/>
      <c r="P232" s="12">
        <f>Tabla1[[#This Row],[Fecha de Acuse 2o Oficio]]+15</f>
        <v>15</v>
      </c>
      <c r="Q232" s="5" t="s">
        <v>36</v>
      </c>
    </row>
    <row r="233" spans="2:17" ht="45" x14ac:dyDescent="0.25">
      <c r="B233" s="13" t="s">
        <v>606</v>
      </c>
      <c r="C233" s="8">
        <v>76</v>
      </c>
      <c r="D233" s="8" t="s">
        <v>423</v>
      </c>
      <c r="E233" s="9" t="s">
        <v>846</v>
      </c>
      <c r="F233" s="5" t="s">
        <v>36</v>
      </c>
      <c r="G233" s="5">
        <f>VLOOKUP(Tabla1[[#This Row],[Estatus de la Respuesta 
(Se Acepta, Se Rechaza, Requiere Aclaración, Sin Respuesta, etc.)]],[1]Valores!$B$2:$C$8,2,0)</f>
        <v>6</v>
      </c>
      <c r="H233" s="5"/>
      <c r="I233" s="5"/>
      <c r="J233" s="15" t="s">
        <v>847</v>
      </c>
      <c r="K233" s="5"/>
      <c r="L233" s="5"/>
      <c r="M233" s="5" t="s">
        <v>28</v>
      </c>
      <c r="N233" s="11" t="s">
        <v>848</v>
      </c>
      <c r="O233" s="18"/>
      <c r="P233" s="12">
        <f>Tabla1[[#This Row],[Fecha de Acuse 2o Oficio]]+15</f>
        <v>15</v>
      </c>
      <c r="Q233" s="5" t="s">
        <v>36</v>
      </c>
    </row>
    <row r="234" spans="2:17" ht="45" x14ac:dyDescent="0.25">
      <c r="B234" s="13" t="s">
        <v>606</v>
      </c>
      <c r="C234" s="8">
        <v>77</v>
      </c>
      <c r="D234" s="8" t="s">
        <v>428</v>
      </c>
      <c r="E234" s="9" t="s">
        <v>849</v>
      </c>
      <c r="F234" s="5" t="s">
        <v>36</v>
      </c>
      <c r="G234" s="5">
        <f>VLOOKUP(Tabla1[[#This Row],[Estatus de la Respuesta 
(Se Acepta, Se Rechaza, Requiere Aclaración, Sin Respuesta, etc.)]],[1]Valores!$B$2:$C$8,2,0)</f>
        <v>6</v>
      </c>
      <c r="H234" s="5"/>
      <c r="I234" s="5"/>
      <c r="J234" s="15" t="s">
        <v>850</v>
      </c>
      <c r="K234" s="5"/>
      <c r="L234" s="5"/>
      <c r="M234" s="5" t="s">
        <v>28</v>
      </c>
      <c r="N234" s="11" t="s">
        <v>851</v>
      </c>
      <c r="O234" s="18"/>
      <c r="P234" s="12">
        <f>Tabla1[[#This Row],[Fecha de Acuse 2o Oficio]]+15</f>
        <v>15</v>
      </c>
      <c r="Q234" s="5" t="s">
        <v>36</v>
      </c>
    </row>
    <row r="235" spans="2:17" ht="60" x14ac:dyDescent="0.25">
      <c r="B235" s="13" t="s">
        <v>606</v>
      </c>
      <c r="C235" s="8">
        <v>78</v>
      </c>
      <c r="D235" s="8" t="s">
        <v>432</v>
      </c>
      <c r="E235" s="9" t="s">
        <v>852</v>
      </c>
      <c r="F235" s="5" t="s">
        <v>36</v>
      </c>
      <c r="G235" s="5">
        <f>VLOOKUP(Tabla1[[#This Row],[Estatus de la Respuesta 
(Se Acepta, Se Rechaza, Requiere Aclaración, Sin Respuesta, etc.)]],[1]Valores!$B$2:$C$8,2,0)</f>
        <v>6</v>
      </c>
      <c r="H235" s="5"/>
      <c r="I235" s="5" t="s">
        <v>156</v>
      </c>
      <c r="J235" s="15" t="s">
        <v>853</v>
      </c>
      <c r="K235" s="5"/>
      <c r="L235" s="5"/>
      <c r="M235" s="5" t="s">
        <v>28</v>
      </c>
      <c r="N235" s="11" t="s">
        <v>854</v>
      </c>
      <c r="O235" s="18"/>
      <c r="P235" s="12">
        <f>Tabla1[[#This Row],[Fecha de Acuse 2o Oficio]]+15</f>
        <v>15</v>
      </c>
      <c r="Q235" s="5" t="s">
        <v>36</v>
      </c>
    </row>
    <row r="236" spans="2:17" ht="90" x14ac:dyDescent="0.25">
      <c r="B236" s="13" t="s">
        <v>606</v>
      </c>
      <c r="C236" s="8">
        <v>79</v>
      </c>
      <c r="D236" s="8" t="s">
        <v>436</v>
      </c>
      <c r="E236" s="9" t="s">
        <v>855</v>
      </c>
      <c r="F236" s="5" t="s">
        <v>25</v>
      </c>
      <c r="G236" s="5">
        <f>VLOOKUP(Tabla1[[#This Row],[Estatus de la Respuesta 
(Se Acepta, Se Rechaza, Requiere Aclaración, Sin Respuesta, etc.)]],[1]Valores!$B$2:$C$8,2,0)</f>
        <v>1</v>
      </c>
      <c r="H236" s="5" t="s">
        <v>856</v>
      </c>
      <c r="I236" s="5"/>
      <c r="J236" s="15" t="s">
        <v>857</v>
      </c>
      <c r="K236" s="5"/>
      <c r="L236" s="5"/>
      <c r="M236" s="5" t="s">
        <v>28</v>
      </c>
      <c r="N236" s="11" t="s">
        <v>858</v>
      </c>
      <c r="O236" s="18"/>
      <c r="P236" s="12">
        <f>Tabla1[[#This Row],[Fecha de Acuse 2o Oficio]]+15</f>
        <v>15</v>
      </c>
      <c r="Q236" s="5" t="s">
        <v>25</v>
      </c>
    </row>
    <row r="237" spans="2:17" ht="75" x14ac:dyDescent="0.25">
      <c r="B237" s="13" t="s">
        <v>606</v>
      </c>
      <c r="C237" s="8">
        <v>80</v>
      </c>
      <c r="D237" s="8" t="s">
        <v>441</v>
      </c>
      <c r="E237" s="9" t="s">
        <v>859</v>
      </c>
      <c r="F237" s="5" t="s">
        <v>25</v>
      </c>
      <c r="G237" s="5">
        <f>VLOOKUP(Tabla1[[#This Row],[Estatus de la Respuesta 
(Se Acepta, Se Rechaza, Requiere Aclaración, Sin Respuesta, etc.)]],[1]Valores!$B$2:$C$8,2,0)</f>
        <v>1</v>
      </c>
      <c r="H237" s="5" t="s">
        <v>860</v>
      </c>
      <c r="I237" s="5"/>
      <c r="J237" s="15" t="s">
        <v>861</v>
      </c>
      <c r="K237" s="5"/>
      <c r="L237" s="5"/>
      <c r="M237" s="5" t="s">
        <v>28</v>
      </c>
      <c r="N237" s="11" t="s">
        <v>862</v>
      </c>
      <c r="O237" s="17">
        <v>44708</v>
      </c>
      <c r="P237" s="12">
        <f>Tabla1[[#This Row],[Fecha de Acuse 2o Oficio]]+15</f>
        <v>44723</v>
      </c>
      <c r="Q237" s="5" t="s">
        <v>25</v>
      </c>
    </row>
    <row r="238" spans="2:17" ht="51" x14ac:dyDescent="0.25">
      <c r="B238" s="13" t="s">
        <v>606</v>
      </c>
      <c r="C238" s="8">
        <v>81</v>
      </c>
      <c r="D238" s="8" t="s">
        <v>66</v>
      </c>
      <c r="E238" s="9" t="s">
        <v>863</v>
      </c>
      <c r="F238" s="5" t="s">
        <v>36</v>
      </c>
      <c r="G238" s="5">
        <f>VLOOKUP(Tabla1[[#This Row],[Estatus de la Respuesta 
(Se Acepta, Se Rechaza, Requiere Aclaración, Sin Respuesta, etc.)]],[1]Valores!$B$2:$C$8,2,0)</f>
        <v>6</v>
      </c>
      <c r="H238" s="5"/>
      <c r="I238" s="5"/>
      <c r="J238" s="15" t="s">
        <v>864</v>
      </c>
      <c r="K238" s="5"/>
      <c r="L238" s="5"/>
      <c r="M238" s="5" t="s">
        <v>28</v>
      </c>
      <c r="N238" s="11" t="s">
        <v>865</v>
      </c>
      <c r="O238" s="18"/>
      <c r="P238" s="12">
        <f>Tabla1[[#This Row],[Fecha de Acuse 2o Oficio]]+15</f>
        <v>15</v>
      </c>
      <c r="Q238" s="5" t="s">
        <v>36</v>
      </c>
    </row>
    <row r="239" spans="2:17" ht="30" x14ac:dyDescent="0.25">
      <c r="B239" s="13" t="s">
        <v>606</v>
      </c>
      <c r="C239" s="8">
        <v>82</v>
      </c>
      <c r="D239" s="8" t="s">
        <v>448</v>
      </c>
      <c r="E239" s="9" t="s">
        <v>866</v>
      </c>
      <c r="F239" s="5" t="s">
        <v>63</v>
      </c>
      <c r="G239" s="5">
        <f>VLOOKUP(Tabla1[[#This Row],[Estatus de la Respuesta 
(Se Acepta, Se Rechaza, Requiere Aclaración, Sin Respuesta, etc.)]],[1]Valores!$B$2:$C$8,2,0)</f>
        <v>5</v>
      </c>
      <c r="H239" s="5"/>
      <c r="I239" s="5" t="s">
        <v>486</v>
      </c>
      <c r="J239" s="15" t="s">
        <v>867</v>
      </c>
      <c r="K239" s="5"/>
      <c r="L239" s="5"/>
      <c r="M239" s="5" t="s">
        <v>28</v>
      </c>
      <c r="N239" s="11" t="s">
        <v>868</v>
      </c>
      <c r="O239" s="18"/>
      <c r="P239" s="12">
        <f>Tabla1[[#This Row],[Fecha de Acuse 2o Oficio]]+15</f>
        <v>15</v>
      </c>
      <c r="Q239" s="5" t="s">
        <v>63</v>
      </c>
    </row>
    <row r="240" spans="2:17" ht="45" x14ac:dyDescent="0.25">
      <c r="B240" s="13" t="s">
        <v>606</v>
      </c>
      <c r="C240" s="8">
        <v>83</v>
      </c>
      <c r="D240" s="8" t="s">
        <v>452</v>
      </c>
      <c r="E240" s="9" t="s">
        <v>869</v>
      </c>
      <c r="F240" s="5" t="s">
        <v>25</v>
      </c>
      <c r="G240" s="5">
        <f>VLOOKUP(Tabla1[[#This Row],[Estatus de la Respuesta 
(Se Acepta, Se Rechaza, Requiere Aclaración, Sin Respuesta, etc.)]],[1]Valores!$B$2:$C$8,2,0)</f>
        <v>1</v>
      </c>
      <c r="H240" s="5" t="s">
        <v>870</v>
      </c>
      <c r="I240" s="5"/>
      <c r="J240" s="15" t="s">
        <v>871</v>
      </c>
      <c r="K240" s="5"/>
      <c r="L240" s="5"/>
      <c r="M240" s="5" t="s">
        <v>25</v>
      </c>
      <c r="N240" s="11" t="s">
        <v>22</v>
      </c>
      <c r="O240" s="18"/>
      <c r="P240" s="12">
        <f>Tabla1[[#This Row],[Fecha de Acuse 2o Oficio]]+15</f>
        <v>15</v>
      </c>
      <c r="Q240" s="5" t="s">
        <v>22</v>
      </c>
    </row>
    <row r="241" spans="2:17" ht="90" x14ac:dyDescent="0.25">
      <c r="B241" s="13" t="s">
        <v>606</v>
      </c>
      <c r="C241" s="8">
        <v>84</v>
      </c>
      <c r="D241" s="8" t="s">
        <v>456</v>
      </c>
      <c r="E241" s="9" t="s">
        <v>872</v>
      </c>
      <c r="F241" s="5" t="s">
        <v>46</v>
      </c>
      <c r="G241" s="5">
        <f>VLOOKUP(Tabla1[[#This Row],[Estatus de la Respuesta 
(Se Acepta, Se Rechaza, Requiere Aclaración, Sin Respuesta, etc.)]],[1]Valores!$B$2:$C$8,2,0)</f>
        <v>3</v>
      </c>
      <c r="H241" s="5" t="s">
        <v>873</v>
      </c>
      <c r="I241" s="5"/>
      <c r="J241" s="15" t="s">
        <v>874</v>
      </c>
      <c r="K241" s="5"/>
      <c r="L241" s="5"/>
      <c r="M241" s="5" t="s">
        <v>28</v>
      </c>
      <c r="N241" s="11" t="s">
        <v>875</v>
      </c>
      <c r="O241" s="18"/>
      <c r="P241" s="12">
        <f>Tabla1[[#This Row],[Fecha de Acuse 2o Oficio]]+15</f>
        <v>15</v>
      </c>
      <c r="Q241" s="5" t="s">
        <v>46</v>
      </c>
    </row>
    <row r="242" spans="2:17" ht="30" x14ac:dyDescent="0.25">
      <c r="B242" s="13" t="s">
        <v>606</v>
      </c>
      <c r="C242" s="8">
        <v>85</v>
      </c>
      <c r="D242" s="8" t="s">
        <v>460</v>
      </c>
      <c r="E242" s="9" t="s">
        <v>876</v>
      </c>
      <c r="F242" s="5" t="s">
        <v>63</v>
      </c>
      <c r="G242" s="5">
        <f>VLOOKUP(Tabla1[[#This Row],[Estatus de la Respuesta 
(Se Acepta, Se Rechaza, Requiere Aclaración, Sin Respuesta, etc.)]],[1]Valores!$B$2:$C$8,2,0)</f>
        <v>5</v>
      </c>
      <c r="H242" s="5"/>
      <c r="I242" s="5" t="s">
        <v>486</v>
      </c>
      <c r="J242" s="15" t="s">
        <v>877</v>
      </c>
      <c r="K242" s="5"/>
      <c r="L242" s="5"/>
      <c r="M242" s="5" t="s">
        <v>28</v>
      </c>
      <c r="N242" s="11" t="s">
        <v>878</v>
      </c>
      <c r="O242" s="18"/>
      <c r="P242" s="12">
        <f>Tabla1[[#This Row],[Fecha de Acuse 2o Oficio]]+15</f>
        <v>15</v>
      </c>
      <c r="Q242" s="5" t="s">
        <v>63</v>
      </c>
    </row>
    <row r="243" spans="2:17" ht="30" x14ac:dyDescent="0.25">
      <c r="B243" s="13" t="s">
        <v>606</v>
      </c>
      <c r="C243" s="8">
        <v>86</v>
      </c>
      <c r="D243" s="8" t="s">
        <v>464</v>
      </c>
      <c r="E243" s="9" t="s">
        <v>879</v>
      </c>
      <c r="F243" s="5" t="s">
        <v>63</v>
      </c>
      <c r="G243" s="5">
        <f>VLOOKUP(Tabla1[[#This Row],[Estatus de la Respuesta 
(Se Acepta, Se Rechaza, Requiere Aclaración, Sin Respuesta, etc.)]],[1]Valores!$B$2:$C$8,2,0)</f>
        <v>5</v>
      </c>
      <c r="H243" s="5"/>
      <c r="I243" s="5" t="s">
        <v>486</v>
      </c>
      <c r="J243" s="15" t="s">
        <v>880</v>
      </c>
      <c r="K243" s="5"/>
      <c r="L243" s="5"/>
      <c r="M243" s="5" t="s">
        <v>28</v>
      </c>
      <c r="N243" s="11" t="s">
        <v>881</v>
      </c>
      <c r="O243" s="18"/>
      <c r="P243" s="12">
        <f>Tabla1[[#This Row],[Fecha de Acuse 2o Oficio]]+15</f>
        <v>15</v>
      </c>
      <c r="Q243" s="5" t="s">
        <v>63</v>
      </c>
    </row>
    <row r="244" spans="2:17" ht="30" x14ac:dyDescent="0.25">
      <c r="B244" s="13" t="s">
        <v>606</v>
      </c>
      <c r="C244" s="8">
        <v>87</v>
      </c>
      <c r="D244" s="8" t="s">
        <v>70</v>
      </c>
      <c r="E244" s="9" t="s">
        <v>882</v>
      </c>
      <c r="F244" s="5" t="s">
        <v>63</v>
      </c>
      <c r="G244" s="5">
        <f>VLOOKUP(Tabla1[[#This Row],[Estatus de la Respuesta 
(Se Acepta, Se Rechaza, Requiere Aclaración, Sin Respuesta, etc.)]],[1]Valores!$B$2:$C$8,2,0)</f>
        <v>5</v>
      </c>
      <c r="H244" s="5"/>
      <c r="I244" s="5" t="s">
        <v>486</v>
      </c>
      <c r="J244" s="15" t="s">
        <v>883</v>
      </c>
      <c r="K244" s="5"/>
      <c r="L244" s="5"/>
      <c r="M244" s="5" t="s">
        <v>28</v>
      </c>
      <c r="N244" s="11" t="s">
        <v>884</v>
      </c>
      <c r="O244" s="18"/>
      <c r="P244" s="12">
        <f>Tabla1[[#This Row],[Fecha de Acuse 2o Oficio]]+15</f>
        <v>15</v>
      </c>
      <c r="Q244" s="5" t="s">
        <v>63</v>
      </c>
    </row>
    <row r="245" spans="2:17" ht="165" x14ac:dyDescent="0.25">
      <c r="B245" s="13" t="s">
        <v>606</v>
      </c>
      <c r="C245" s="8">
        <v>88</v>
      </c>
      <c r="D245" s="8" t="s">
        <v>470</v>
      </c>
      <c r="E245" s="9" t="s">
        <v>885</v>
      </c>
      <c r="F245" s="5" t="s">
        <v>25</v>
      </c>
      <c r="G245" s="5">
        <f>VLOOKUP(Tabla1[[#This Row],[Estatus de la Respuesta 
(Se Acepta, Se Rechaza, Requiere Aclaración, Sin Respuesta, etc.)]],[1]Valores!$B$2:$C$8,2,0)</f>
        <v>1</v>
      </c>
      <c r="H245" s="5" t="s">
        <v>886</v>
      </c>
      <c r="I245" s="5"/>
      <c r="J245" s="15" t="s">
        <v>887</v>
      </c>
      <c r="K245" s="5"/>
      <c r="L245" s="5"/>
      <c r="M245" s="5" t="s">
        <v>25</v>
      </c>
      <c r="N245" s="11" t="s">
        <v>22</v>
      </c>
      <c r="O245" s="18"/>
      <c r="P245" s="12">
        <f>Tabla1[[#This Row],[Fecha de Acuse 2o Oficio]]+15</f>
        <v>15</v>
      </c>
      <c r="Q245" s="5" t="s">
        <v>22</v>
      </c>
    </row>
    <row r="246" spans="2:17" ht="30" x14ac:dyDescent="0.25">
      <c r="B246" s="13" t="s">
        <v>606</v>
      </c>
      <c r="C246" s="8">
        <v>89</v>
      </c>
      <c r="D246" s="8" t="s">
        <v>474</v>
      </c>
      <c r="E246" s="9" t="s">
        <v>888</v>
      </c>
      <c r="F246" s="5" t="s">
        <v>46</v>
      </c>
      <c r="G246" s="5">
        <f>VLOOKUP(Tabla1[[#This Row],[Estatus de la Respuesta 
(Se Acepta, Se Rechaza, Requiere Aclaración, Sin Respuesta, etc.)]],[1]Valores!$B$2:$C$8,2,0)</f>
        <v>3</v>
      </c>
      <c r="H246" s="5" t="s">
        <v>889</v>
      </c>
      <c r="I246" s="5"/>
      <c r="J246" s="15" t="s">
        <v>890</v>
      </c>
      <c r="K246" s="5"/>
      <c r="L246" s="5"/>
      <c r="M246" s="5" t="s">
        <v>46</v>
      </c>
      <c r="N246" s="11" t="s">
        <v>22</v>
      </c>
      <c r="O246" s="18"/>
      <c r="P246" s="12">
        <f>Tabla1[[#This Row],[Fecha de Acuse 2o Oficio]]+15</f>
        <v>15</v>
      </c>
      <c r="Q246" s="5" t="s">
        <v>22</v>
      </c>
    </row>
    <row r="247" spans="2:17" ht="105" x14ac:dyDescent="0.25">
      <c r="B247" s="13" t="s">
        <v>606</v>
      </c>
      <c r="C247" s="8">
        <v>90</v>
      </c>
      <c r="D247" s="8" t="s">
        <v>477</v>
      </c>
      <c r="E247" s="9" t="s">
        <v>891</v>
      </c>
      <c r="F247" s="5" t="s">
        <v>19</v>
      </c>
      <c r="G247" s="5">
        <f>VLOOKUP(Tabla1[[#This Row],[Estatus de la Respuesta 
(Se Acepta, Se Rechaza, Requiere Aclaración, Sin Respuesta, etc.)]],[1]Valores!$B$2:$C$8,2,0)</f>
        <v>2</v>
      </c>
      <c r="H247" s="5" t="s">
        <v>892</v>
      </c>
      <c r="I247" s="5"/>
      <c r="J247" s="15" t="s">
        <v>893</v>
      </c>
      <c r="K247" s="5"/>
      <c r="L247" s="5"/>
      <c r="M247" s="5" t="s">
        <v>19</v>
      </c>
      <c r="N247" s="11" t="s">
        <v>22</v>
      </c>
      <c r="O247" s="18"/>
      <c r="P247" s="12">
        <f>Tabla1[[#This Row],[Fecha de Acuse 2o Oficio]]+15</f>
        <v>15</v>
      </c>
      <c r="Q247" s="5" t="s">
        <v>22</v>
      </c>
    </row>
    <row r="248" spans="2:17" ht="30" x14ac:dyDescent="0.25">
      <c r="B248" s="13" t="s">
        <v>606</v>
      </c>
      <c r="C248" s="8">
        <v>91</v>
      </c>
      <c r="D248" s="8" t="s">
        <v>481</v>
      </c>
      <c r="E248" s="9" t="s">
        <v>894</v>
      </c>
      <c r="F248" s="5" t="s">
        <v>46</v>
      </c>
      <c r="G248" s="5">
        <f>VLOOKUP(Tabla1[[#This Row],[Estatus de la Respuesta 
(Se Acepta, Se Rechaza, Requiere Aclaración, Sin Respuesta, etc.)]],[1]Valores!$B$2:$C$8,2,0)</f>
        <v>3</v>
      </c>
      <c r="H248" s="5" t="s">
        <v>895</v>
      </c>
      <c r="I248" s="5"/>
      <c r="J248" s="15" t="s">
        <v>896</v>
      </c>
      <c r="K248" s="5"/>
      <c r="L248" s="5"/>
      <c r="M248" s="5" t="s">
        <v>46</v>
      </c>
      <c r="N248" s="11" t="s">
        <v>22</v>
      </c>
      <c r="O248" s="18"/>
      <c r="P248" s="12">
        <f>Tabla1[[#This Row],[Fecha de Acuse 2o Oficio]]+15</f>
        <v>15</v>
      </c>
      <c r="Q248" s="5" t="s">
        <v>22</v>
      </c>
    </row>
    <row r="249" spans="2:17" ht="30" x14ac:dyDescent="0.25">
      <c r="B249" s="13" t="s">
        <v>606</v>
      </c>
      <c r="C249" s="8">
        <v>92</v>
      </c>
      <c r="D249" s="8" t="s">
        <v>74</v>
      </c>
      <c r="E249" s="9" t="s">
        <v>897</v>
      </c>
      <c r="F249" s="5" t="s">
        <v>63</v>
      </c>
      <c r="G249" s="5">
        <f>VLOOKUP(Tabla1[[#This Row],[Estatus de la Respuesta 
(Se Acepta, Se Rechaza, Requiere Aclaración, Sin Respuesta, etc.)]],[1]Valores!$B$2:$C$8,2,0)</f>
        <v>5</v>
      </c>
      <c r="H249" s="5"/>
      <c r="I249" s="5" t="s">
        <v>898</v>
      </c>
      <c r="J249" s="15" t="s">
        <v>899</v>
      </c>
      <c r="K249" s="5"/>
      <c r="L249" s="5"/>
      <c r="M249" s="5" t="s">
        <v>28</v>
      </c>
      <c r="N249" s="11" t="s">
        <v>900</v>
      </c>
      <c r="O249" s="18"/>
      <c r="P249" s="12">
        <f>Tabla1[[#This Row],[Fecha de Acuse 2o Oficio]]+15</f>
        <v>15</v>
      </c>
      <c r="Q249" s="5" t="s">
        <v>63</v>
      </c>
    </row>
    <row r="250" spans="2:17" ht="30" x14ac:dyDescent="0.25">
      <c r="B250" s="13" t="s">
        <v>606</v>
      </c>
      <c r="C250" s="8">
        <v>93</v>
      </c>
      <c r="D250" s="8" t="s">
        <v>488</v>
      </c>
      <c r="E250" s="9" t="s">
        <v>901</v>
      </c>
      <c r="F250" s="5" t="s">
        <v>63</v>
      </c>
      <c r="G250" s="5">
        <f>VLOOKUP(Tabla1[[#This Row],[Estatus de la Respuesta 
(Se Acepta, Se Rechaza, Requiere Aclaración, Sin Respuesta, etc.)]],[1]Valores!$B$2:$C$8,2,0)</f>
        <v>5</v>
      </c>
      <c r="H250" s="5"/>
      <c r="I250" s="5"/>
      <c r="J250" s="15" t="s">
        <v>902</v>
      </c>
      <c r="K250" s="5"/>
      <c r="L250" s="5"/>
      <c r="M250" s="5" t="s">
        <v>28</v>
      </c>
      <c r="N250" s="11" t="s">
        <v>903</v>
      </c>
      <c r="O250" s="17">
        <v>44699</v>
      </c>
      <c r="P250" s="12">
        <f>Tabla1[[#This Row],[Fecha de Acuse 2o Oficio]]+15</f>
        <v>44714</v>
      </c>
      <c r="Q250" s="5" t="s">
        <v>63</v>
      </c>
    </row>
    <row r="251" spans="2:17" ht="90" x14ac:dyDescent="0.25">
      <c r="B251" s="13" t="s">
        <v>606</v>
      </c>
      <c r="C251" s="8">
        <v>94</v>
      </c>
      <c r="D251" s="8" t="s">
        <v>492</v>
      </c>
      <c r="E251" s="9" t="s">
        <v>904</v>
      </c>
      <c r="F251" s="5" t="s">
        <v>25</v>
      </c>
      <c r="G251" s="5">
        <f>VLOOKUP(Tabla1[[#This Row],[Estatus de la Respuesta 
(Se Acepta, Se Rechaza, Requiere Aclaración, Sin Respuesta, etc.)]],[1]Valores!$B$2:$C$8,2,0)</f>
        <v>1</v>
      </c>
      <c r="H251" s="5" t="s">
        <v>905</v>
      </c>
      <c r="I251" s="5"/>
      <c r="J251" s="15" t="s">
        <v>906</v>
      </c>
      <c r="K251" s="5"/>
      <c r="L251" s="5"/>
      <c r="M251" s="5" t="s">
        <v>25</v>
      </c>
      <c r="N251" s="11" t="s">
        <v>22</v>
      </c>
      <c r="O251" s="18"/>
      <c r="P251" s="12">
        <f>Tabla1[[#This Row],[Fecha de Acuse 2o Oficio]]+15</f>
        <v>15</v>
      </c>
      <c r="Q251" s="5" t="s">
        <v>22</v>
      </c>
    </row>
    <row r="252" spans="2:17" ht="75" x14ac:dyDescent="0.25">
      <c r="B252" s="13" t="s">
        <v>606</v>
      </c>
      <c r="C252" s="8">
        <v>95</v>
      </c>
      <c r="D252" s="8" t="s">
        <v>496</v>
      </c>
      <c r="E252" s="9" t="s">
        <v>907</v>
      </c>
      <c r="F252" s="5" t="s">
        <v>19</v>
      </c>
      <c r="G252" s="5">
        <f>VLOOKUP(Tabla1[[#This Row],[Estatus de la Respuesta 
(Se Acepta, Se Rechaza, Requiere Aclaración, Sin Respuesta, etc.)]],[1]Valores!$B$2:$C$8,2,0)</f>
        <v>2</v>
      </c>
      <c r="H252" s="5" t="s">
        <v>908</v>
      </c>
      <c r="I252" s="5"/>
      <c r="J252" s="15" t="s">
        <v>909</v>
      </c>
      <c r="K252" s="5"/>
      <c r="L252" s="5"/>
      <c r="M252" s="5" t="s">
        <v>28</v>
      </c>
      <c r="N252" s="11" t="s">
        <v>910</v>
      </c>
      <c r="O252" s="18"/>
      <c r="P252" s="12">
        <f>Tabla1[[#This Row],[Fecha de Acuse 2o Oficio]]+15</f>
        <v>15</v>
      </c>
      <c r="Q252" s="5" t="s">
        <v>19</v>
      </c>
    </row>
    <row r="253" spans="2:17" ht="45" x14ac:dyDescent="0.25">
      <c r="B253" s="13" t="s">
        <v>606</v>
      </c>
      <c r="C253" s="8">
        <v>96</v>
      </c>
      <c r="D253" s="8" t="s">
        <v>500</v>
      </c>
      <c r="E253" s="9" t="s">
        <v>911</v>
      </c>
      <c r="F253" s="5" t="s">
        <v>36</v>
      </c>
      <c r="G253" s="5">
        <f>VLOOKUP(Tabla1[[#This Row],[Estatus de la Respuesta 
(Se Acepta, Se Rechaza, Requiere Aclaración, Sin Respuesta, etc.)]],[1]Valores!$B$2:$C$8,2,0)</f>
        <v>6</v>
      </c>
      <c r="H253" s="5"/>
      <c r="I253" s="5"/>
      <c r="J253" s="15" t="s">
        <v>912</v>
      </c>
      <c r="K253" s="5"/>
      <c r="L253" s="5"/>
      <c r="M253" s="5" t="s">
        <v>28</v>
      </c>
      <c r="N253" s="11" t="s">
        <v>913</v>
      </c>
      <c r="O253" s="18"/>
      <c r="P253" s="12">
        <f>Tabla1[[#This Row],[Fecha de Acuse 2o Oficio]]+15</f>
        <v>15</v>
      </c>
      <c r="Q253" s="5" t="s">
        <v>36</v>
      </c>
    </row>
    <row r="254" spans="2:17" ht="75" x14ac:dyDescent="0.25">
      <c r="B254" s="13" t="s">
        <v>606</v>
      </c>
      <c r="C254" s="8">
        <v>97</v>
      </c>
      <c r="D254" s="8" t="s">
        <v>503</v>
      </c>
      <c r="E254" s="9" t="s">
        <v>914</v>
      </c>
      <c r="F254" s="5" t="s">
        <v>25</v>
      </c>
      <c r="G254" s="5">
        <f>VLOOKUP(Tabla1[[#This Row],[Estatus de la Respuesta 
(Se Acepta, Se Rechaza, Requiere Aclaración, Sin Respuesta, etc.)]],[1]Valores!$B$2:$C$8,2,0)</f>
        <v>1</v>
      </c>
      <c r="H254" s="5" t="s">
        <v>915</v>
      </c>
      <c r="I254" s="5"/>
      <c r="J254" s="15" t="s">
        <v>916</v>
      </c>
      <c r="K254" s="5"/>
      <c r="L254" s="5"/>
      <c r="M254" s="5" t="s">
        <v>28</v>
      </c>
      <c r="N254" s="11" t="s">
        <v>917</v>
      </c>
      <c r="O254" s="18"/>
      <c r="P254" s="12">
        <f>Tabla1[[#This Row],[Fecha de Acuse 2o Oficio]]+15</f>
        <v>15</v>
      </c>
      <c r="Q254" s="5" t="s">
        <v>25</v>
      </c>
    </row>
    <row r="255" spans="2:17" ht="60" x14ac:dyDescent="0.25">
      <c r="B255" s="13" t="s">
        <v>606</v>
      </c>
      <c r="C255" s="8">
        <v>98</v>
      </c>
      <c r="D255" s="8" t="s">
        <v>507</v>
      </c>
      <c r="E255" s="9" t="s">
        <v>918</v>
      </c>
      <c r="F255" s="5" t="s">
        <v>25</v>
      </c>
      <c r="G255" s="5">
        <f>VLOOKUP(Tabla1[[#This Row],[Estatus de la Respuesta 
(Se Acepta, Se Rechaza, Requiere Aclaración, Sin Respuesta, etc.)]],[1]Valores!$B$2:$C$8,2,0)</f>
        <v>1</v>
      </c>
      <c r="H255" s="5" t="s">
        <v>919</v>
      </c>
      <c r="I255" s="5"/>
      <c r="J255" s="15" t="s">
        <v>920</v>
      </c>
      <c r="K255" s="5"/>
      <c r="L255" s="5"/>
      <c r="M255" s="5" t="s">
        <v>25</v>
      </c>
      <c r="N255" s="11" t="s">
        <v>22</v>
      </c>
      <c r="O255" s="18"/>
      <c r="P255" s="12">
        <f>Tabla1[[#This Row],[Fecha de Acuse 2o Oficio]]+15</f>
        <v>15</v>
      </c>
      <c r="Q255" s="5" t="s">
        <v>22</v>
      </c>
    </row>
    <row r="256" spans="2:17" ht="30" x14ac:dyDescent="0.25">
      <c r="B256" s="13" t="s">
        <v>606</v>
      </c>
      <c r="C256" s="8">
        <v>99</v>
      </c>
      <c r="D256" s="8" t="s">
        <v>511</v>
      </c>
      <c r="E256" s="9" t="s">
        <v>921</v>
      </c>
      <c r="F256" s="5" t="s">
        <v>63</v>
      </c>
      <c r="G256" s="5">
        <f>VLOOKUP(Tabla1[[#This Row],[Estatus de la Respuesta 
(Se Acepta, Se Rechaza, Requiere Aclaración, Sin Respuesta, etc.)]],[1]Valores!$B$2:$C$8,2,0)</f>
        <v>5</v>
      </c>
      <c r="H256" s="5"/>
      <c r="I256" s="5" t="s">
        <v>486</v>
      </c>
      <c r="J256" s="15" t="s">
        <v>922</v>
      </c>
      <c r="K256" s="5"/>
      <c r="L256" s="5"/>
      <c r="M256" s="5" t="s">
        <v>28</v>
      </c>
      <c r="N256" s="11" t="s">
        <v>923</v>
      </c>
      <c r="O256" s="18"/>
      <c r="P256" s="12">
        <f>Tabla1[[#This Row],[Fecha de Acuse 2o Oficio]]+15</f>
        <v>15</v>
      </c>
      <c r="Q256" s="5" t="s">
        <v>63</v>
      </c>
    </row>
    <row r="257" spans="2:17" ht="30" x14ac:dyDescent="0.25">
      <c r="B257" s="13" t="s">
        <v>606</v>
      </c>
      <c r="C257" s="8">
        <v>100</v>
      </c>
      <c r="D257" s="8" t="s">
        <v>514</v>
      </c>
      <c r="E257" s="9" t="s">
        <v>924</v>
      </c>
      <c r="F257" s="5" t="s">
        <v>63</v>
      </c>
      <c r="G257" s="5">
        <f>VLOOKUP(Tabla1[[#This Row],[Estatus de la Respuesta 
(Se Acepta, Se Rechaza, Requiere Aclaración, Sin Respuesta, etc.)]],[1]Valores!$B$2:$C$8,2,0)</f>
        <v>5</v>
      </c>
      <c r="H257" s="5"/>
      <c r="I257" s="5"/>
      <c r="J257" s="15" t="s">
        <v>925</v>
      </c>
      <c r="K257" s="5"/>
      <c r="L257" s="5"/>
      <c r="M257" s="5" t="s">
        <v>28</v>
      </c>
      <c r="N257" s="11" t="s">
        <v>926</v>
      </c>
      <c r="O257" s="17">
        <v>44713</v>
      </c>
      <c r="P257" s="12">
        <f>Tabla1[[#This Row],[Fecha de Acuse 2o Oficio]]+15</f>
        <v>44728</v>
      </c>
      <c r="Q257" s="5" t="s">
        <v>63</v>
      </c>
    </row>
    <row r="258" spans="2:17" ht="45" x14ac:dyDescent="0.25">
      <c r="B258" s="13" t="s">
        <v>606</v>
      </c>
      <c r="C258" s="8">
        <v>101</v>
      </c>
      <c r="D258" s="8" t="s">
        <v>519</v>
      </c>
      <c r="E258" s="9" t="s">
        <v>927</v>
      </c>
      <c r="F258" s="5" t="s">
        <v>25</v>
      </c>
      <c r="G258" s="5">
        <f>VLOOKUP(Tabla1[[#This Row],[Estatus de la Respuesta 
(Se Acepta, Se Rechaza, Requiere Aclaración, Sin Respuesta, etc.)]],[1]Valores!$B$2:$C$8,2,0)</f>
        <v>1</v>
      </c>
      <c r="H258" s="5" t="s">
        <v>928</v>
      </c>
      <c r="I258" s="5"/>
      <c r="J258" s="15" t="s">
        <v>929</v>
      </c>
      <c r="K258" s="5"/>
      <c r="L258" s="5"/>
      <c r="M258" s="5" t="s">
        <v>25</v>
      </c>
      <c r="N258" s="11" t="s">
        <v>22</v>
      </c>
      <c r="O258" s="18"/>
      <c r="P258" s="12">
        <f>Tabla1[[#This Row],[Fecha de Acuse 2o Oficio]]+15</f>
        <v>15</v>
      </c>
      <c r="Q258" s="5" t="s">
        <v>22</v>
      </c>
    </row>
    <row r="259" spans="2:17" ht="30" x14ac:dyDescent="0.25">
      <c r="B259" s="13" t="s">
        <v>606</v>
      </c>
      <c r="C259" s="8">
        <v>102</v>
      </c>
      <c r="D259" s="8" t="s">
        <v>523</v>
      </c>
      <c r="E259" s="9" t="s">
        <v>930</v>
      </c>
      <c r="F259" s="5" t="s">
        <v>63</v>
      </c>
      <c r="G259" s="5">
        <f>VLOOKUP(Tabla1[[#This Row],[Estatus de la Respuesta 
(Se Acepta, Se Rechaza, Requiere Aclaración, Sin Respuesta, etc.)]],[1]Valores!$B$2:$C$8,2,0)</f>
        <v>5</v>
      </c>
      <c r="H259" s="5"/>
      <c r="I259" s="5"/>
      <c r="J259" s="15" t="s">
        <v>931</v>
      </c>
      <c r="K259" s="5"/>
      <c r="L259" s="5"/>
      <c r="M259" s="5" t="s">
        <v>28</v>
      </c>
      <c r="N259" s="11" t="s">
        <v>932</v>
      </c>
      <c r="O259" s="17">
        <v>44727</v>
      </c>
      <c r="P259" s="12">
        <f>Tabla1[[#This Row],[Fecha de Acuse 2o Oficio]]+15</f>
        <v>44742</v>
      </c>
      <c r="Q259" s="5" t="s">
        <v>63</v>
      </c>
    </row>
    <row r="260" spans="2:17" ht="30" x14ac:dyDescent="0.25">
      <c r="B260" s="13" t="s">
        <v>606</v>
      </c>
      <c r="C260" s="8">
        <v>103</v>
      </c>
      <c r="D260" s="8" t="s">
        <v>527</v>
      </c>
      <c r="E260" s="9" t="s">
        <v>933</v>
      </c>
      <c r="F260" s="5" t="s">
        <v>28</v>
      </c>
      <c r="G260" s="5">
        <f>VLOOKUP(Tabla1[[#This Row],[Estatus de la Respuesta 
(Se Acepta, Se Rechaza, Requiere Aclaración, Sin Respuesta, etc.)]],[1]Valores!$B$2:$C$8,2,0)</f>
        <v>4</v>
      </c>
      <c r="H260" s="5"/>
      <c r="I260" s="5"/>
      <c r="J260" s="15" t="s">
        <v>934</v>
      </c>
      <c r="K260" s="5"/>
      <c r="L260" s="5"/>
      <c r="M260" s="5" t="s">
        <v>28</v>
      </c>
      <c r="N260" s="11" t="s">
        <v>935</v>
      </c>
      <c r="O260" s="18"/>
      <c r="P260" s="12">
        <f>Tabla1[[#This Row],[Fecha de Acuse 2o Oficio]]+15</f>
        <v>15</v>
      </c>
      <c r="Q260" s="5" t="s">
        <v>28</v>
      </c>
    </row>
    <row r="261" spans="2:17" ht="30" x14ac:dyDescent="0.25">
      <c r="B261" s="13" t="s">
        <v>606</v>
      </c>
      <c r="C261" s="8">
        <v>104</v>
      </c>
      <c r="D261" s="8" t="s">
        <v>530</v>
      </c>
      <c r="E261" s="9" t="s">
        <v>936</v>
      </c>
      <c r="F261" s="5" t="s">
        <v>63</v>
      </c>
      <c r="G261" s="5">
        <f>VLOOKUP(Tabla1[[#This Row],[Estatus de la Respuesta 
(Se Acepta, Se Rechaza, Requiere Aclaración, Sin Respuesta, etc.)]],[1]Valores!$B$2:$C$8,2,0)</f>
        <v>5</v>
      </c>
      <c r="H261" s="5"/>
      <c r="I261" s="5" t="s">
        <v>937</v>
      </c>
      <c r="J261" s="15" t="s">
        <v>938</v>
      </c>
      <c r="K261" s="5"/>
      <c r="L261" s="5"/>
      <c r="M261" s="5" t="s">
        <v>28</v>
      </c>
      <c r="N261" s="11" t="s">
        <v>939</v>
      </c>
      <c r="O261" s="17">
        <v>44623</v>
      </c>
      <c r="P261" s="12">
        <f>Tabla1[[#This Row],[Fecha de Acuse 2o Oficio]]+15</f>
        <v>44638</v>
      </c>
      <c r="Q261" s="5" t="s">
        <v>63</v>
      </c>
    </row>
    <row r="262" spans="2:17" ht="30" x14ac:dyDescent="0.25">
      <c r="B262" s="13" t="s">
        <v>606</v>
      </c>
      <c r="C262" s="8">
        <v>105</v>
      </c>
      <c r="D262" s="8" t="s">
        <v>79</v>
      </c>
      <c r="E262" s="9" t="s">
        <v>940</v>
      </c>
      <c r="F262" s="5" t="s">
        <v>28</v>
      </c>
      <c r="G262" s="5">
        <f>VLOOKUP(Tabla1[[#This Row],[Estatus de la Respuesta 
(Se Acepta, Se Rechaza, Requiere Aclaración, Sin Respuesta, etc.)]],[1]Valores!$B$2:$C$8,2,0)</f>
        <v>4</v>
      </c>
      <c r="H262" s="5"/>
      <c r="I262" s="5"/>
      <c r="J262" s="15" t="s">
        <v>941</v>
      </c>
      <c r="K262" s="5"/>
      <c r="L262" s="5"/>
      <c r="M262" s="5" t="s">
        <v>28</v>
      </c>
      <c r="N262" s="11" t="s">
        <v>942</v>
      </c>
      <c r="O262" s="18"/>
      <c r="P262" s="12">
        <f>Tabla1[[#This Row],[Fecha de Acuse 2o Oficio]]+15</f>
        <v>15</v>
      </c>
      <c r="Q262" s="5" t="s">
        <v>28</v>
      </c>
    </row>
    <row r="263" spans="2:17" ht="30" x14ac:dyDescent="0.25">
      <c r="B263" s="13" t="s">
        <v>606</v>
      </c>
      <c r="C263" s="8">
        <v>106</v>
      </c>
      <c r="D263" s="8" t="s">
        <v>539</v>
      </c>
      <c r="E263" s="9" t="s">
        <v>943</v>
      </c>
      <c r="F263" s="5" t="s">
        <v>63</v>
      </c>
      <c r="G263" s="5">
        <f>VLOOKUP(Tabla1[[#This Row],[Estatus de la Respuesta 
(Se Acepta, Se Rechaza, Requiere Aclaración, Sin Respuesta, etc.)]],[1]Valores!$B$2:$C$8,2,0)</f>
        <v>5</v>
      </c>
      <c r="H263" s="5"/>
      <c r="I263" s="5" t="s">
        <v>944</v>
      </c>
      <c r="J263" s="15" t="s">
        <v>945</v>
      </c>
      <c r="K263" s="5"/>
      <c r="L263" s="5"/>
      <c r="M263" s="5" t="s">
        <v>28</v>
      </c>
      <c r="N263" s="11" t="s">
        <v>946</v>
      </c>
      <c r="O263" s="17">
        <v>44622</v>
      </c>
      <c r="P263" s="12">
        <f>Tabla1[[#This Row],[Fecha de Acuse 2o Oficio]]+15</f>
        <v>44637</v>
      </c>
      <c r="Q263" s="5" t="s">
        <v>63</v>
      </c>
    </row>
    <row r="264" spans="2:17" ht="90" x14ac:dyDescent="0.25">
      <c r="B264" s="13" t="s">
        <v>606</v>
      </c>
      <c r="C264" s="8">
        <v>107</v>
      </c>
      <c r="D264" s="8" t="s">
        <v>83</v>
      </c>
      <c r="E264" s="9" t="s">
        <v>947</v>
      </c>
      <c r="F264" s="5" t="s">
        <v>25</v>
      </c>
      <c r="G264" s="5">
        <f>VLOOKUP(Tabla1[[#This Row],[Estatus de la Respuesta 
(Se Acepta, Se Rechaza, Requiere Aclaración, Sin Respuesta, etc.)]],[1]Valores!$B$2:$C$8,2,0)</f>
        <v>1</v>
      </c>
      <c r="H264" s="5" t="s">
        <v>948</v>
      </c>
      <c r="I264" s="5"/>
      <c r="J264" s="15" t="s">
        <v>949</v>
      </c>
      <c r="K264" s="5"/>
      <c r="L264" s="5"/>
      <c r="M264" s="5" t="s">
        <v>28</v>
      </c>
      <c r="N264" s="11" t="s">
        <v>950</v>
      </c>
      <c r="O264" s="18" t="s">
        <v>951</v>
      </c>
      <c r="P264" s="12" t="e">
        <f>Tabla1[[#This Row],[Fecha de Acuse 2o Oficio]]+15</f>
        <v>#VALUE!</v>
      </c>
      <c r="Q264" s="5" t="s">
        <v>25</v>
      </c>
    </row>
    <row r="265" spans="2:17" ht="30" x14ac:dyDescent="0.25">
      <c r="B265" s="13" t="s">
        <v>606</v>
      </c>
      <c r="C265" s="8">
        <v>108</v>
      </c>
      <c r="D265" s="8" t="s">
        <v>546</v>
      </c>
      <c r="E265" s="9" t="s">
        <v>952</v>
      </c>
      <c r="F265" s="5" t="s">
        <v>28</v>
      </c>
      <c r="G265" s="5">
        <f>VLOOKUP(Tabla1[[#This Row],[Estatus de la Respuesta 
(Se Acepta, Se Rechaza, Requiere Aclaración, Sin Respuesta, etc.)]],[1]Valores!$B$2:$C$8,2,0)</f>
        <v>4</v>
      </c>
      <c r="H265" s="5"/>
      <c r="I265" s="5"/>
      <c r="J265" s="15" t="s">
        <v>953</v>
      </c>
      <c r="K265" s="5"/>
      <c r="L265" s="5"/>
      <c r="M265" s="5" t="s">
        <v>28</v>
      </c>
      <c r="N265" s="11" t="s">
        <v>954</v>
      </c>
      <c r="O265" s="18"/>
      <c r="P265" s="12">
        <f>Tabla1[[#This Row],[Fecha de Acuse 2o Oficio]]+15</f>
        <v>15</v>
      </c>
      <c r="Q265" s="5" t="s">
        <v>28</v>
      </c>
    </row>
    <row r="266" spans="2:17" ht="105" x14ac:dyDescent="0.25">
      <c r="B266" s="13" t="s">
        <v>606</v>
      </c>
      <c r="C266" s="8">
        <v>109</v>
      </c>
      <c r="D266" s="8" t="s">
        <v>550</v>
      </c>
      <c r="E266" s="9" t="s">
        <v>955</v>
      </c>
      <c r="F266" s="5" t="s">
        <v>46</v>
      </c>
      <c r="G266" s="5">
        <f>VLOOKUP(Tabla1[[#This Row],[Estatus de la Respuesta 
(Se Acepta, Se Rechaza, Requiere Aclaración, Sin Respuesta, etc.)]],[1]Valores!$B$2:$C$8,2,0)</f>
        <v>3</v>
      </c>
      <c r="H266" s="5" t="s">
        <v>956</v>
      </c>
      <c r="I266" s="5"/>
      <c r="J266" s="15" t="s">
        <v>957</v>
      </c>
      <c r="K266" s="5"/>
      <c r="L266" s="5"/>
      <c r="M266" s="5" t="s">
        <v>28</v>
      </c>
      <c r="N266" s="11" t="s">
        <v>958</v>
      </c>
      <c r="O266" s="17">
        <v>44697</v>
      </c>
      <c r="P266" s="12">
        <f>Tabla1[[#This Row],[Fecha de Acuse 2o Oficio]]+15</f>
        <v>44712</v>
      </c>
      <c r="Q266" s="5" t="s">
        <v>63</v>
      </c>
    </row>
    <row r="267" spans="2:17" ht="45" x14ac:dyDescent="0.25">
      <c r="B267" s="13" t="s">
        <v>606</v>
      </c>
      <c r="C267" s="8">
        <v>110</v>
      </c>
      <c r="D267" s="8" t="s">
        <v>554</v>
      </c>
      <c r="E267" s="9" t="s">
        <v>959</v>
      </c>
      <c r="F267" s="5" t="s">
        <v>25</v>
      </c>
      <c r="G267" s="5">
        <f>VLOOKUP(Tabla1[[#This Row],[Estatus de la Respuesta 
(Se Acepta, Se Rechaza, Requiere Aclaración, Sin Respuesta, etc.)]],[1]Valores!$B$2:$C$8,2,0)</f>
        <v>1</v>
      </c>
      <c r="H267" s="5" t="s">
        <v>960</v>
      </c>
      <c r="I267" s="5"/>
      <c r="J267" s="15" t="s">
        <v>961</v>
      </c>
      <c r="K267" s="5"/>
      <c r="L267" s="5"/>
      <c r="M267" s="5" t="s">
        <v>28</v>
      </c>
      <c r="N267" s="11" t="s">
        <v>962</v>
      </c>
      <c r="O267" s="18"/>
      <c r="P267" s="12">
        <f>Tabla1[[#This Row],[Fecha de Acuse 2o Oficio]]+15</f>
        <v>15</v>
      </c>
      <c r="Q267" s="5" t="s">
        <v>25</v>
      </c>
    </row>
    <row r="268" spans="2:17" ht="30" x14ac:dyDescent="0.25">
      <c r="B268" s="13" t="s">
        <v>606</v>
      </c>
      <c r="C268" s="8">
        <v>111</v>
      </c>
      <c r="D268" s="8" t="s">
        <v>558</v>
      </c>
      <c r="E268" s="9" t="s">
        <v>963</v>
      </c>
      <c r="F268" s="5" t="s">
        <v>28</v>
      </c>
      <c r="G268" s="5">
        <f>VLOOKUP(Tabla1[[#This Row],[Estatus de la Respuesta 
(Se Acepta, Se Rechaza, Requiere Aclaración, Sin Respuesta, etc.)]],[1]Valores!$B$2:$C$8,2,0)</f>
        <v>4</v>
      </c>
      <c r="H268" s="5"/>
      <c r="I268" s="5"/>
      <c r="J268" s="15" t="s">
        <v>964</v>
      </c>
      <c r="K268" s="5"/>
      <c r="L268" s="5"/>
      <c r="M268" s="5" t="s">
        <v>28</v>
      </c>
      <c r="N268" s="11" t="s">
        <v>965</v>
      </c>
      <c r="O268" s="18"/>
      <c r="P268" s="12">
        <f>Tabla1[[#This Row],[Fecha de Acuse 2o Oficio]]+15</f>
        <v>15</v>
      </c>
      <c r="Q268" s="5" t="s">
        <v>28</v>
      </c>
    </row>
    <row r="269" spans="2:17" ht="30" x14ac:dyDescent="0.25">
      <c r="B269" s="13" t="s">
        <v>606</v>
      </c>
      <c r="C269" s="8">
        <v>112</v>
      </c>
      <c r="D269" s="8" t="s">
        <v>562</v>
      </c>
      <c r="E269" s="9" t="s">
        <v>966</v>
      </c>
      <c r="F269" s="5" t="s">
        <v>63</v>
      </c>
      <c r="G269" s="5">
        <f>VLOOKUP(Tabla1[[#This Row],[Estatus de la Respuesta 
(Se Acepta, Se Rechaza, Requiere Aclaración, Sin Respuesta, etc.)]],[1]Valores!$B$2:$C$8,2,0)</f>
        <v>5</v>
      </c>
      <c r="H269" s="5"/>
      <c r="I269" s="5" t="s">
        <v>967</v>
      </c>
      <c r="J269" s="15" t="s">
        <v>968</v>
      </c>
      <c r="K269" s="5"/>
      <c r="L269" s="5"/>
      <c r="M269" s="5" t="s">
        <v>28</v>
      </c>
      <c r="N269" s="11" t="s">
        <v>969</v>
      </c>
      <c r="O269" s="17">
        <v>44623</v>
      </c>
      <c r="P269" s="12">
        <f>Tabla1[[#This Row],[Fecha de Acuse 2o Oficio]]+15</f>
        <v>44638</v>
      </c>
      <c r="Q269" s="5" t="s">
        <v>63</v>
      </c>
    </row>
    <row r="270" spans="2:17" ht="165" x14ac:dyDescent="0.25">
      <c r="B270" s="13" t="s">
        <v>606</v>
      </c>
      <c r="C270" s="8">
        <v>113</v>
      </c>
      <c r="D270" s="8" t="s">
        <v>566</v>
      </c>
      <c r="E270" s="9" t="s">
        <v>970</v>
      </c>
      <c r="F270" s="5" t="s">
        <v>25</v>
      </c>
      <c r="G270" s="5">
        <f>VLOOKUP(Tabla1[[#This Row],[Estatus de la Respuesta 
(Se Acepta, Se Rechaza, Requiere Aclaración, Sin Respuesta, etc.)]],[1]Valores!$B$2:$C$8,2,0)</f>
        <v>1</v>
      </c>
      <c r="H270" s="5" t="s">
        <v>971</v>
      </c>
      <c r="I270" s="5"/>
      <c r="J270" s="5" t="s">
        <v>972</v>
      </c>
      <c r="K270" s="5"/>
      <c r="L270" s="5"/>
      <c r="M270" s="5" t="s">
        <v>25</v>
      </c>
      <c r="N270" s="11" t="s">
        <v>22</v>
      </c>
      <c r="O270" s="18"/>
      <c r="P270" s="12">
        <f>Tabla1[[#This Row],[Fecha de Acuse 2o Oficio]]+15</f>
        <v>15</v>
      </c>
      <c r="Q270" s="5" t="s">
        <v>22</v>
      </c>
    </row>
    <row r="271" spans="2:17" ht="105" x14ac:dyDescent="0.25">
      <c r="B271" s="13" t="s">
        <v>606</v>
      </c>
      <c r="C271" s="8">
        <v>114</v>
      </c>
      <c r="D271" s="8" t="s">
        <v>570</v>
      </c>
      <c r="E271" s="9" t="s">
        <v>973</v>
      </c>
      <c r="F271" s="5" t="s">
        <v>25</v>
      </c>
      <c r="G271" s="5">
        <f>VLOOKUP(Tabla1[[#This Row],[Estatus de la Respuesta 
(Se Acepta, Se Rechaza, Requiere Aclaración, Sin Respuesta, etc.)]],[1]Valores!$B$2:$C$8,2,0)</f>
        <v>1</v>
      </c>
      <c r="H271" s="5" t="s">
        <v>974</v>
      </c>
      <c r="I271" s="5"/>
      <c r="J271" s="15" t="s">
        <v>975</v>
      </c>
      <c r="K271" s="5"/>
      <c r="L271" s="5"/>
      <c r="M271" s="5" t="s">
        <v>25</v>
      </c>
      <c r="N271" s="11" t="s">
        <v>22</v>
      </c>
      <c r="O271" s="18"/>
      <c r="P271" s="12">
        <f>Tabla1[[#This Row],[Fecha de Acuse 2o Oficio]]+15</f>
        <v>15</v>
      </c>
      <c r="Q271" s="5" t="s">
        <v>22</v>
      </c>
    </row>
    <row r="272" spans="2:17" ht="30" x14ac:dyDescent="0.25">
      <c r="B272" s="13" t="s">
        <v>606</v>
      </c>
      <c r="C272" s="8">
        <v>115</v>
      </c>
      <c r="D272" s="8" t="s">
        <v>573</v>
      </c>
      <c r="E272" s="9" t="s">
        <v>976</v>
      </c>
      <c r="F272" s="5" t="s">
        <v>28</v>
      </c>
      <c r="G272" s="5">
        <f>VLOOKUP(Tabla1[[#This Row],[Estatus de la Respuesta 
(Se Acepta, Se Rechaza, Requiere Aclaración, Sin Respuesta, etc.)]],[1]Valores!$B$2:$C$8,2,0)</f>
        <v>4</v>
      </c>
      <c r="H272" s="5"/>
      <c r="I272" s="5"/>
      <c r="J272" s="15" t="s">
        <v>977</v>
      </c>
      <c r="K272" s="5"/>
      <c r="L272" s="5"/>
      <c r="M272" s="5" t="s">
        <v>28</v>
      </c>
      <c r="N272" s="11" t="s">
        <v>978</v>
      </c>
      <c r="O272" s="18"/>
      <c r="P272" s="12">
        <f>Tabla1[[#This Row],[Fecha de Acuse 2o Oficio]]+15</f>
        <v>15</v>
      </c>
      <c r="Q272" s="5" t="s">
        <v>28</v>
      </c>
    </row>
    <row r="273" spans="2:17" ht="30" x14ac:dyDescent="0.25">
      <c r="B273" s="13" t="s">
        <v>606</v>
      </c>
      <c r="C273" s="8">
        <v>116</v>
      </c>
      <c r="D273" s="8" t="s">
        <v>578</v>
      </c>
      <c r="E273" s="9" t="s">
        <v>979</v>
      </c>
      <c r="F273" s="5" t="s">
        <v>25</v>
      </c>
      <c r="G273" s="5">
        <f>VLOOKUP(Tabla1[[#This Row],[Estatus de la Respuesta 
(Se Acepta, Se Rechaza, Requiere Aclaración, Sin Respuesta, etc.)]],[1]Valores!$B$2:$C$8,2,0)</f>
        <v>1</v>
      </c>
      <c r="H273" s="5" t="s">
        <v>980</v>
      </c>
      <c r="I273" s="5"/>
      <c r="J273" s="15" t="s">
        <v>981</v>
      </c>
      <c r="K273" s="5"/>
      <c r="L273" s="5"/>
      <c r="M273" s="5" t="s">
        <v>25</v>
      </c>
      <c r="N273" s="11" t="s">
        <v>22</v>
      </c>
      <c r="O273" s="18"/>
      <c r="P273" s="12">
        <f>Tabla1[[#This Row],[Fecha de Acuse 2o Oficio]]+15</f>
        <v>15</v>
      </c>
      <c r="Q273" s="5" t="s">
        <v>22</v>
      </c>
    </row>
    <row r="274" spans="2:17" ht="45" x14ac:dyDescent="0.25">
      <c r="B274" s="13" t="s">
        <v>606</v>
      </c>
      <c r="C274" s="8">
        <v>117</v>
      </c>
      <c r="D274" s="8" t="s">
        <v>582</v>
      </c>
      <c r="E274" s="9" t="s">
        <v>982</v>
      </c>
      <c r="F274" s="5" t="s">
        <v>25</v>
      </c>
      <c r="G274" s="5">
        <f>VLOOKUP(Tabla1[[#This Row],[Estatus de la Respuesta 
(Se Acepta, Se Rechaza, Requiere Aclaración, Sin Respuesta, etc.)]],[1]Valores!$B$2:$C$8,2,0)</f>
        <v>1</v>
      </c>
      <c r="H274" s="5" t="s">
        <v>983</v>
      </c>
      <c r="I274" s="5"/>
      <c r="J274" s="15" t="s">
        <v>984</v>
      </c>
      <c r="K274" s="5"/>
      <c r="L274" s="5"/>
      <c r="M274" s="5" t="s">
        <v>25</v>
      </c>
      <c r="N274" s="11" t="s">
        <v>22</v>
      </c>
      <c r="O274" s="18"/>
      <c r="P274" s="12">
        <f>Tabla1[[#This Row],[Fecha de Acuse 2o Oficio]]+15</f>
        <v>15</v>
      </c>
      <c r="Q274" s="5" t="s">
        <v>22</v>
      </c>
    </row>
    <row r="275" spans="2:17" ht="90" x14ac:dyDescent="0.25">
      <c r="B275" s="13" t="s">
        <v>606</v>
      </c>
      <c r="C275" s="8">
        <v>118</v>
      </c>
      <c r="D275" s="8" t="s">
        <v>586</v>
      </c>
      <c r="E275" s="9" t="s">
        <v>985</v>
      </c>
      <c r="F275" s="5" t="s">
        <v>25</v>
      </c>
      <c r="G275" s="5">
        <f>VLOOKUP(Tabla1[[#This Row],[Estatus de la Respuesta 
(Se Acepta, Se Rechaza, Requiere Aclaración, Sin Respuesta, etc.)]],[1]Valores!$B$2:$C$8,2,0)</f>
        <v>1</v>
      </c>
      <c r="H275" s="5" t="s">
        <v>986</v>
      </c>
      <c r="I275" s="5"/>
      <c r="J275" s="15" t="s">
        <v>987</v>
      </c>
      <c r="K275" s="5"/>
      <c r="L275" s="5"/>
      <c r="M275" s="5" t="s">
        <v>25</v>
      </c>
      <c r="N275" s="11" t="s">
        <v>22</v>
      </c>
      <c r="O275" s="18"/>
      <c r="P275" s="12">
        <f>Tabla1[[#This Row],[Fecha de Acuse 2o Oficio]]+15</f>
        <v>15</v>
      </c>
      <c r="Q275" s="5" t="s">
        <v>22</v>
      </c>
    </row>
    <row r="276" spans="2:17" ht="45" x14ac:dyDescent="0.25">
      <c r="B276" s="13" t="s">
        <v>606</v>
      </c>
      <c r="C276" s="8">
        <v>119</v>
      </c>
      <c r="D276" s="8" t="s">
        <v>590</v>
      </c>
      <c r="E276" s="9" t="s">
        <v>988</v>
      </c>
      <c r="F276" s="5" t="s">
        <v>25</v>
      </c>
      <c r="G276" s="5">
        <f>VLOOKUP(Tabla1[[#This Row],[Estatus de la Respuesta 
(Se Acepta, Se Rechaza, Requiere Aclaración, Sin Respuesta, etc.)]],[1]Valores!$B$2:$C$8,2,0)</f>
        <v>1</v>
      </c>
      <c r="H276" s="5" t="s">
        <v>989</v>
      </c>
      <c r="I276" s="5"/>
      <c r="J276" s="15" t="s">
        <v>990</v>
      </c>
      <c r="K276" s="5"/>
      <c r="L276" s="5"/>
      <c r="M276" s="5" t="s">
        <v>28</v>
      </c>
      <c r="N276" s="11" t="s">
        <v>636</v>
      </c>
      <c r="O276" s="17">
        <v>44703</v>
      </c>
      <c r="P276" s="12">
        <f>Tabla1[[#This Row],[Fecha de Acuse 2o Oficio]]+15</f>
        <v>44718</v>
      </c>
      <c r="Q276" s="5" t="s">
        <v>25</v>
      </c>
    </row>
    <row r="277" spans="2:17" ht="240" x14ac:dyDescent="0.25">
      <c r="B277" s="13" t="s">
        <v>606</v>
      </c>
      <c r="C277" s="8">
        <v>120</v>
      </c>
      <c r="D277" s="8" t="s">
        <v>594</v>
      </c>
      <c r="E277" s="9" t="s">
        <v>991</v>
      </c>
      <c r="F277" s="5" t="s">
        <v>25</v>
      </c>
      <c r="G277" s="5">
        <f>VLOOKUP(Tabla1[[#This Row],[Estatus de la Respuesta 
(Se Acepta, Se Rechaza, Requiere Aclaración, Sin Respuesta, etc.)]],[1]Valores!$B$2:$C$8,2,0)</f>
        <v>1</v>
      </c>
      <c r="H277" s="5" t="s">
        <v>992</v>
      </c>
      <c r="I277" s="5"/>
      <c r="J277" s="15" t="s">
        <v>993</v>
      </c>
      <c r="K277" s="5"/>
      <c r="L277" s="5"/>
      <c r="M277" s="5" t="s">
        <v>25</v>
      </c>
      <c r="N277" s="11" t="s">
        <v>22</v>
      </c>
      <c r="O277" s="18"/>
      <c r="P277" s="12">
        <f>Tabla1[[#This Row],[Fecha de Acuse 2o Oficio]]+15</f>
        <v>15</v>
      </c>
      <c r="Q277" s="5" t="s">
        <v>22</v>
      </c>
    </row>
    <row r="278" spans="2:17" ht="30" x14ac:dyDescent="0.25">
      <c r="B278" s="13" t="s">
        <v>606</v>
      </c>
      <c r="C278" s="8">
        <v>121</v>
      </c>
      <c r="D278" s="8" t="s">
        <v>598</v>
      </c>
      <c r="E278" s="9" t="s">
        <v>994</v>
      </c>
      <c r="F278" s="5" t="s">
        <v>63</v>
      </c>
      <c r="G278" s="5">
        <f>VLOOKUP(Tabla1[[#This Row],[Estatus de la Respuesta 
(Se Acepta, Se Rechaza, Requiere Aclaración, Sin Respuesta, etc.)]],[1]Valores!$B$2:$C$8,2,0)</f>
        <v>5</v>
      </c>
      <c r="H278" s="5"/>
      <c r="I278" s="5" t="s">
        <v>995</v>
      </c>
      <c r="J278" s="15" t="s">
        <v>996</v>
      </c>
      <c r="K278" s="5"/>
      <c r="L278" s="5"/>
      <c r="M278" s="5" t="s">
        <v>28</v>
      </c>
      <c r="N278" s="11" t="s">
        <v>639</v>
      </c>
      <c r="O278" s="17">
        <v>44625</v>
      </c>
      <c r="P278" s="12">
        <f>Tabla1[[#This Row],[Fecha de Acuse 2o Oficio]]+15</f>
        <v>44640</v>
      </c>
      <c r="Q278" s="5" t="s">
        <v>63</v>
      </c>
    </row>
    <row r="279" spans="2:17" ht="30" x14ac:dyDescent="0.25">
      <c r="B279" s="13" t="s">
        <v>606</v>
      </c>
      <c r="C279" s="8">
        <v>122</v>
      </c>
      <c r="D279" s="8" t="s">
        <v>602</v>
      </c>
      <c r="E279" s="9" t="s">
        <v>997</v>
      </c>
      <c r="F279" s="5" t="s">
        <v>63</v>
      </c>
      <c r="G279" s="5">
        <f>VLOOKUP(Tabla1[[#This Row],[Estatus de la Respuesta 
(Se Acepta, Se Rechaza, Requiere Aclaración, Sin Respuesta, etc.)]],[1]Valores!$B$2:$C$8,2,0)</f>
        <v>5</v>
      </c>
      <c r="H279" s="5"/>
      <c r="I279" s="5" t="s">
        <v>998</v>
      </c>
      <c r="J279" s="15" t="s">
        <v>999</v>
      </c>
      <c r="K279" s="5"/>
      <c r="L279" s="5"/>
      <c r="M279" s="5" t="s">
        <v>28</v>
      </c>
      <c r="N279" s="11"/>
      <c r="O279" s="17">
        <v>44622</v>
      </c>
      <c r="P279" s="12">
        <f>Tabla1[[#This Row],[Fecha de Acuse 2o Oficio]]+15</f>
        <v>44637</v>
      </c>
      <c r="Q279" s="5" t="s">
        <v>63</v>
      </c>
    </row>
    <row r="280" spans="2:17" ht="75" x14ac:dyDescent="0.25">
      <c r="B280" s="19" t="s">
        <v>1000</v>
      </c>
      <c r="C280" s="8">
        <v>1</v>
      </c>
      <c r="D280" s="8" t="s">
        <v>120</v>
      </c>
      <c r="E280" s="9" t="s">
        <v>121</v>
      </c>
      <c r="F280" s="5" t="s">
        <v>19</v>
      </c>
      <c r="G280" s="5">
        <f>VLOOKUP(Tabla1[[#This Row],[Estatus de la Respuesta 
(Se Acepta, Se Rechaza, Requiere Aclaración, Sin Respuesta, etc.)]],[1]Valores!$B$2:$C$8,2,0)</f>
        <v>2</v>
      </c>
      <c r="H280" s="5" t="s">
        <v>1001</v>
      </c>
      <c r="I280" s="5"/>
      <c r="J280" s="10" t="s">
        <v>1002</v>
      </c>
      <c r="K280" s="5"/>
      <c r="L280" s="5"/>
      <c r="M280" s="5" t="s">
        <v>19</v>
      </c>
      <c r="N280" s="11"/>
      <c r="O280" s="18"/>
      <c r="P280" s="12">
        <f>Tabla1[[#This Row],[Fecha de Acuse 2o Oficio]]+15</f>
        <v>15</v>
      </c>
      <c r="Q280" s="5" t="s">
        <v>22</v>
      </c>
    </row>
    <row r="281" spans="2:17" ht="90" x14ac:dyDescent="0.25">
      <c r="B281" s="19" t="s">
        <v>1000</v>
      </c>
      <c r="C281" s="8">
        <v>2</v>
      </c>
      <c r="D281" s="8" t="s">
        <v>142</v>
      </c>
      <c r="E281" s="9" t="s">
        <v>143</v>
      </c>
      <c r="F281" s="5" t="s">
        <v>25</v>
      </c>
      <c r="G281" s="5">
        <f>VLOOKUP(Tabla1[[#This Row],[Estatus de la Respuesta 
(Se Acepta, Se Rechaza, Requiere Aclaración, Sin Respuesta, etc.)]],[1]Valores!$B$2:$C$8,2,0)</f>
        <v>1</v>
      </c>
      <c r="H281" s="5" t="s">
        <v>1003</v>
      </c>
      <c r="I281" s="5"/>
      <c r="J281" s="5" t="s">
        <v>1004</v>
      </c>
      <c r="K281" s="5"/>
      <c r="L281" s="5"/>
      <c r="M281" s="5" t="s">
        <v>25</v>
      </c>
      <c r="N281" s="11" t="s">
        <v>22</v>
      </c>
      <c r="O281" s="18"/>
      <c r="P281" s="12">
        <f>Tabla1[[#This Row],[Fecha de Acuse 2o Oficio]]+15</f>
        <v>15</v>
      </c>
      <c r="Q281" s="5" t="s">
        <v>22</v>
      </c>
    </row>
    <row r="282" spans="2:17" ht="75" x14ac:dyDescent="0.25">
      <c r="B282" s="19" t="s">
        <v>1000</v>
      </c>
      <c r="C282" s="8">
        <v>3</v>
      </c>
      <c r="D282" s="8" t="s">
        <v>145</v>
      </c>
      <c r="E282" s="9" t="s">
        <v>146</v>
      </c>
      <c r="F282" s="5" t="s">
        <v>25</v>
      </c>
      <c r="G282" s="5">
        <f>VLOOKUP(Tabla1[[#This Row],[Estatus de la Respuesta 
(Se Acepta, Se Rechaza, Requiere Aclaración, Sin Respuesta, etc.)]],[1]Valores!$B$2:$C$8,2,0)</f>
        <v>1</v>
      </c>
      <c r="H282" s="5" t="s">
        <v>1005</v>
      </c>
      <c r="I282" s="5"/>
      <c r="J282" s="10" t="s">
        <v>1006</v>
      </c>
      <c r="K282" s="5"/>
      <c r="L282" s="5"/>
      <c r="M282" s="5" t="s">
        <v>25</v>
      </c>
      <c r="N282" s="11" t="s">
        <v>22</v>
      </c>
      <c r="O282" s="18"/>
      <c r="P282" s="12">
        <f>Tabla1[[#This Row],[Fecha de Acuse 2o Oficio]]+15</f>
        <v>15</v>
      </c>
      <c r="Q282" s="5" t="s">
        <v>22</v>
      </c>
    </row>
    <row r="283" spans="2:17" ht="51" x14ac:dyDescent="0.25">
      <c r="B283" s="19" t="s">
        <v>1000</v>
      </c>
      <c r="C283" s="8">
        <v>4</v>
      </c>
      <c r="D283" s="8" t="s">
        <v>168</v>
      </c>
      <c r="E283" s="9" t="s">
        <v>169</v>
      </c>
      <c r="F283" s="5" t="s">
        <v>28</v>
      </c>
      <c r="G283" s="5">
        <f>VLOOKUP(Tabla1[[#This Row],[Estatus de la Respuesta 
(Se Acepta, Se Rechaza, Requiere Aclaración, Sin Respuesta, etc.)]],[1]Valores!$B$2:$C$8,2,0)</f>
        <v>4</v>
      </c>
      <c r="H283" s="5"/>
      <c r="I283" s="5"/>
      <c r="J283" s="10" t="s">
        <v>1007</v>
      </c>
      <c r="K283" s="5"/>
      <c r="L283" s="5"/>
      <c r="M283" s="5" t="s">
        <v>28</v>
      </c>
      <c r="N283" s="11" t="s">
        <v>1008</v>
      </c>
      <c r="O283" s="18"/>
      <c r="P283" s="12">
        <f>Tabla1[[#This Row],[Fecha de Acuse 2o Oficio]]+15</f>
        <v>15</v>
      </c>
      <c r="Q283" s="5" t="s">
        <v>28</v>
      </c>
    </row>
    <row r="284" spans="2:17" ht="51" x14ac:dyDescent="0.25">
      <c r="B284" s="19" t="s">
        <v>1000</v>
      </c>
      <c r="C284" s="8">
        <v>5</v>
      </c>
      <c r="D284" s="8" t="s">
        <v>177</v>
      </c>
      <c r="E284" s="9" t="s">
        <v>178</v>
      </c>
      <c r="F284" s="5" t="s">
        <v>36</v>
      </c>
      <c r="G284" s="5">
        <f>VLOOKUP(Tabla1[[#This Row],[Estatus de la Respuesta 
(Se Acepta, Se Rechaza, Requiere Aclaración, Sin Respuesta, etc.)]],[1]Valores!$B$2:$C$8,2,0)</f>
        <v>6</v>
      </c>
      <c r="H284" s="5"/>
      <c r="I284" s="5"/>
      <c r="J284" s="10" t="s">
        <v>1009</v>
      </c>
      <c r="K284" s="5"/>
      <c r="L284" s="5"/>
      <c r="M284" s="5" t="s">
        <v>28</v>
      </c>
      <c r="N284" s="11" t="s">
        <v>1010</v>
      </c>
      <c r="O284" s="18"/>
      <c r="P284" s="12">
        <f>Tabla1[[#This Row],[Fecha de Acuse 2o Oficio]]+15</f>
        <v>15</v>
      </c>
      <c r="Q284" s="5" t="s">
        <v>36</v>
      </c>
    </row>
    <row r="285" spans="2:17" ht="51" x14ac:dyDescent="0.25">
      <c r="B285" s="19" t="s">
        <v>1000</v>
      </c>
      <c r="C285" s="8">
        <v>6</v>
      </c>
      <c r="D285" s="8" t="s">
        <v>205</v>
      </c>
      <c r="E285" s="9" t="s">
        <v>1011</v>
      </c>
      <c r="F285" s="5" t="s">
        <v>28</v>
      </c>
      <c r="G285" s="5">
        <f>VLOOKUP(Tabla1[[#This Row],[Estatus de la Respuesta 
(Se Acepta, Se Rechaza, Requiere Aclaración, Sin Respuesta, etc.)]],[1]Valores!$B$2:$C$8,2,0)</f>
        <v>4</v>
      </c>
      <c r="H285" s="5"/>
      <c r="I285" s="5"/>
      <c r="J285" s="5" t="s">
        <v>1012</v>
      </c>
      <c r="K285" s="5"/>
      <c r="L285" s="5"/>
      <c r="M285" s="5" t="s">
        <v>28</v>
      </c>
      <c r="N285" s="11" t="s">
        <v>1013</v>
      </c>
      <c r="O285" s="18"/>
      <c r="P285" s="12">
        <f>Tabla1[[#This Row],[Fecha de Acuse 2o Oficio]]+15</f>
        <v>15</v>
      </c>
      <c r="Q285" s="5" t="s">
        <v>28</v>
      </c>
    </row>
    <row r="286" spans="2:17" ht="51" x14ac:dyDescent="0.25">
      <c r="B286" s="19" t="s">
        <v>1000</v>
      </c>
      <c r="C286" s="8">
        <v>7</v>
      </c>
      <c r="D286" s="8" t="s">
        <v>23</v>
      </c>
      <c r="E286" s="9" t="s">
        <v>24</v>
      </c>
      <c r="F286" s="5" t="s">
        <v>46</v>
      </c>
      <c r="G286" s="5">
        <f>VLOOKUP(Tabla1[[#This Row],[Estatus de la Respuesta 
(Se Acepta, Se Rechaza, Requiere Aclaración, Sin Respuesta, etc.)]],[1]Valores!$B$2:$C$8,2,0)</f>
        <v>3</v>
      </c>
      <c r="H286" s="5"/>
      <c r="I286" s="5"/>
      <c r="J286" s="10" t="s">
        <v>1014</v>
      </c>
      <c r="K286" s="5"/>
      <c r="L286" s="5"/>
      <c r="M286" s="5" t="s">
        <v>28</v>
      </c>
      <c r="N286" s="11" t="s">
        <v>1015</v>
      </c>
      <c r="O286" s="18"/>
      <c r="P286" s="12">
        <f>Tabla1[[#This Row],[Fecha de Acuse 2o Oficio]]+15</f>
        <v>15</v>
      </c>
      <c r="Q286" s="5" t="s">
        <v>46</v>
      </c>
    </row>
    <row r="287" spans="2:17" ht="51" x14ac:dyDescent="0.25">
      <c r="B287" s="19" t="s">
        <v>1000</v>
      </c>
      <c r="C287" s="8">
        <v>8</v>
      </c>
      <c r="D287" s="8" t="s">
        <v>221</v>
      </c>
      <c r="E287" s="9" t="s">
        <v>1016</v>
      </c>
      <c r="F287" s="5" t="s">
        <v>36</v>
      </c>
      <c r="G287" s="5">
        <f>VLOOKUP(Tabla1[[#This Row],[Estatus de la Respuesta 
(Se Acepta, Se Rechaza, Requiere Aclaración, Sin Respuesta, etc.)]],[1]Valores!$B$2:$C$8,2,0)</f>
        <v>6</v>
      </c>
      <c r="H287" s="5"/>
      <c r="I287" s="5"/>
      <c r="J287" s="10" t="s">
        <v>1017</v>
      </c>
      <c r="K287" s="5"/>
      <c r="L287" s="5"/>
      <c r="M287" s="5" t="s">
        <v>28</v>
      </c>
      <c r="N287" s="11" t="s">
        <v>1018</v>
      </c>
      <c r="O287" s="18"/>
      <c r="P287" s="12">
        <f>Tabla1[[#This Row],[Fecha de Acuse 2o Oficio]]+15</f>
        <v>15</v>
      </c>
      <c r="Q287" s="5" t="s">
        <v>36</v>
      </c>
    </row>
    <row r="288" spans="2:17" ht="38.25" x14ac:dyDescent="0.25">
      <c r="B288" s="19" t="s">
        <v>1000</v>
      </c>
      <c r="C288" s="8">
        <v>9</v>
      </c>
      <c r="D288" s="8" t="s">
        <v>44</v>
      </c>
      <c r="E288" s="9" t="s">
        <v>1019</v>
      </c>
      <c r="F288" s="5" t="s">
        <v>25</v>
      </c>
      <c r="G288" s="5">
        <f>VLOOKUP(Tabla1[[#This Row],[Estatus de la Respuesta 
(Se Acepta, Se Rechaza, Requiere Aclaración, Sin Respuesta, etc.)]],[1]Valores!$B$2:$C$8,2,0)</f>
        <v>1</v>
      </c>
      <c r="H288" s="5" t="s">
        <v>1020</v>
      </c>
      <c r="I288" s="5"/>
      <c r="J288" s="10" t="s">
        <v>1021</v>
      </c>
      <c r="K288" s="5"/>
      <c r="L288" s="5"/>
      <c r="M288" s="5" t="s">
        <v>25</v>
      </c>
      <c r="N288" s="11" t="s">
        <v>22</v>
      </c>
      <c r="O288" s="18"/>
      <c r="P288" s="12">
        <f>Tabla1[[#This Row],[Fecha de Acuse 2o Oficio]]+15</f>
        <v>15</v>
      </c>
      <c r="Q288" s="5" t="s">
        <v>22</v>
      </c>
    </row>
    <row r="289" spans="2:17" ht="51" x14ac:dyDescent="0.25">
      <c r="B289" s="19" t="s">
        <v>1000</v>
      </c>
      <c r="C289" s="8">
        <v>10</v>
      </c>
      <c r="D289" s="8" t="s">
        <v>236</v>
      </c>
      <c r="E289" s="9" t="s">
        <v>237</v>
      </c>
      <c r="F289" s="5" t="s">
        <v>63</v>
      </c>
      <c r="G289" s="5">
        <f>VLOOKUP(Tabla1[[#This Row],[Estatus de la Respuesta 
(Se Acepta, Se Rechaza, Requiere Aclaración, Sin Respuesta, etc.)]],[1]Valores!$B$2:$C$8,2,0)</f>
        <v>5</v>
      </c>
      <c r="H289" s="5"/>
      <c r="I289" s="5"/>
      <c r="J289" s="10" t="s">
        <v>1022</v>
      </c>
      <c r="K289" s="5"/>
      <c r="L289" s="5"/>
      <c r="M289" s="5" t="s">
        <v>28</v>
      </c>
      <c r="N289" s="11" t="s">
        <v>1023</v>
      </c>
      <c r="O289" s="17">
        <v>44698</v>
      </c>
      <c r="P289" s="12">
        <f>Tabla1[[#This Row],[Fecha de Acuse 2o Oficio]]+15</f>
        <v>44713</v>
      </c>
      <c r="Q289" s="5" t="s">
        <v>63</v>
      </c>
    </row>
    <row r="290" spans="2:17" ht="51" x14ac:dyDescent="0.25">
      <c r="B290" s="19" t="s">
        <v>1000</v>
      </c>
      <c r="C290" s="8">
        <v>11</v>
      </c>
      <c r="D290" s="8" t="s">
        <v>248</v>
      </c>
      <c r="E290" s="9" t="s">
        <v>249</v>
      </c>
      <c r="F290" s="5" t="s">
        <v>36</v>
      </c>
      <c r="G290" s="5">
        <f>VLOOKUP(Tabla1[[#This Row],[Estatus de la Respuesta 
(Se Acepta, Se Rechaza, Requiere Aclaración, Sin Respuesta, etc.)]],[1]Valores!$B$2:$C$8,2,0)</f>
        <v>6</v>
      </c>
      <c r="H290" s="5"/>
      <c r="I290" s="5"/>
      <c r="J290" s="10" t="s">
        <v>1024</v>
      </c>
      <c r="K290" s="5"/>
      <c r="L290" s="5"/>
      <c r="M290" s="5" t="s">
        <v>28</v>
      </c>
      <c r="N290" s="11" t="s">
        <v>1025</v>
      </c>
      <c r="O290" s="18"/>
      <c r="P290" s="12">
        <f>Tabla1[[#This Row],[Fecha de Acuse 2o Oficio]]+15</f>
        <v>15</v>
      </c>
      <c r="Q290" s="5" t="s">
        <v>36</v>
      </c>
    </row>
    <row r="291" spans="2:17" ht="38.25" x14ac:dyDescent="0.25">
      <c r="B291" s="19" t="s">
        <v>1000</v>
      </c>
      <c r="C291" s="8">
        <v>12</v>
      </c>
      <c r="D291" s="8" t="s">
        <v>279</v>
      </c>
      <c r="E291" s="9" t="s">
        <v>280</v>
      </c>
      <c r="F291" s="5" t="s">
        <v>25</v>
      </c>
      <c r="G291" s="5">
        <f>VLOOKUP(Tabla1[[#This Row],[Estatus de la Respuesta 
(Se Acepta, Se Rechaza, Requiere Aclaración, Sin Respuesta, etc.)]],[1]Valores!$B$2:$C$8,2,0)</f>
        <v>1</v>
      </c>
      <c r="H291" s="5" t="s">
        <v>1026</v>
      </c>
      <c r="I291" s="5"/>
      <c r="J291" s="10" t="s">
        <v>1027</v>
      </c>
      <c r="K291" s="5"/>
      <c r="L291" s="5"/>
      <c r="M291" s="5" t="s">
        <v>25</v>
      </c>
      <c r="N291" s="11" t="s">
        <v>22</v>
      </c>
      <c r="O291" s="18"/>
      <c r="P291" s="12">
        <f>Tabla1[[#This Row],[Fecha de Acuse 2o Oficio]]+15</f>
        <v>15</v>
      </c>
      <c r="Q291" s="5" t="s">
        <v>22</v>
      </c>
    </row>
    <row r="292" spans="2:17" ht="38.25" x14ac:dyDescent="0.25">
      <c r="B292" s="19" t="s">
        <v>1000</v>
      </c>
      <c r="C292" s="8">
        <v>13</v>
      </c>
      <c r="D292" s="8" t="s">
        <v>53</v>
      </c>
      <c r="E292" s="9" t="s">
        <v>1028</v>
      </c>
      <c r="F292" s="5" t="s">
        <v>25</v>
      </c>
      <c r="G292" s="5">
        <f>VLOOKUP(Tabla1[[#This Row],[Estatus de la Respuesta 
(Se Acepta, Se Rechaza, Requiere Aclaración, Sin Respuesta, etc.)]],[1]Valores!$B$2:$C$8,2,0)</f>
        <v>1</v>
      </c>
      <c r="H292" s="5" t="s">
        <v>1029</v>
      </c>
      <c r="I292" s="5"/>
      <c r="J292" s="10" t="s">
        <v>1030</v>
      </c>
      <c r="K292" s="5"/>
      <c r="L292" s="5"/>
      <c r="M292" s="5" t="s">
        <v>25</v>
      </c>
      <c r="N292" s="11" t="s">
        <v>22</v>
      </c>
      <c r="O292" s="18"/>
      <c r="P292" s="12">
        <f>Tabla1[[#This Row],[Fecha de Acuse 2o Oficio]]+15</f>
        <v>15</v>
      </c>
      <c r="Q292" s="5" t="s">
        <v>22</v>
      </c>
    </row>
    <row r="293" spans="2:17" ht="60" x14ac:dyDescent="0.25">
      <c r="B293" s="19" t="s">
        <v>1000</v>
      </c>
      <c r="C293" s="8">
        <v>14</v>
      </c>
      <c r="D293" s="8" t="s">
        <v>297</v>
      </c>
      <c r="E293" s="9" t="s">
        <v>298</v>
      </c>
      <c r="F293" s="5" t="s">
        <v>25</v>
      </c>
      <c r="G293" s="5">
        <f>VLOOKUP(Tabla1[[#This Row],[Estatus de la Respuesta 
(Se Acepta, Se Rechaza, Requiere Aclaración, Sin Respuesta, etc.)]],[1]Valores!$B$2:$C$8,2,0)</f>
        <v>1</v>
      </c>
      <c r="H293" s="5" t="s">
        <v>1031</v>
      </c>
      <c r="I293" s="5"/>
      <c r="J293" s="10" t="s">
        <v>1032</v>
      </c>
      <c r="K293" s="5"/>
      <c r="L293" s="5"/>
      <c r="M293" s="5" t="s">
        <v>25</v>
      </c>
      <c r="N293" s="11" t="s">
        <v>22</v>
      </c>
      <c r="O293" s="18"/>
      <c r="P293" s="12">
        <f>Tabla1[[#This Row],[Fecha de Acuse 2o Oficio]]+15</f>
        <v>15</v>
      </c>
      <c r="Q293" s="5" t="s">
        <v>22</v>
      </c>
    </row>
    <row r="294" spans="2:17" ht="45" x14ac:dyDescent="0.25">
      <c r="B294" s="19" t="s">
        <v>1000</v>
      </c>
      <c r="C294" s="8">
        <v>15</v>
      </c>
      <c r="D294" s="8" t="s">
        <v>318</v>
      </c>
      <c r="E294" s="9" t="s">
        <v>319</v>
      </c>
      <c r="F294" s="5" t="s">
        <v>25</v>
      </c>
      <c r="G294" s="5">
        <f>VLOOKUP(Tabla1[[#This Row],[Estatus de la Respuesta 
(Se Acepta, Se Rechaza, Requiere Aclaración, Sin Respuesta, etc.)]],[1]Valores!$B$2:$C$8,2,0)</f>
        <v>1</v>
      </c>
      <c r="H294" s="5" t="s">
        <v>1033</v>
      </c>
      <c r="I294" s="5"/>
      <c r="J294" s="10" t="s">
        <v>1034</v>
      </c>
      <c r="K294" s="5"/>
      <c r="L294" s="5"/>
      <c r="M294" s="5" t="s">
        <v>25</v>
      </c>
      <c r="N294" s="11" t="s">
        <v>22</v>
      </c>
      <c r="O294" s="18"/>
      <c r="P294" s="12">
        <f>Tabla1[[#This Row],[Fecha de Acuse 2o Oficio]]+15</f>
        <v>15</v>
      </c>
      <c r="Q294" s="5" t="s">
        <v>22</v>
      </c>
    </row>
    <row r="295" spans="2:17" ht="38.25" x14ac:dyDescent="0.25">
      <c r="B295" s="19" t="s">
        <v>1000</v>
      </c>
      <c r="C295" s="8">
        <v>16</v>
      </c>
      <c r="D295" s="8" t="s">
        <v>350</v>
      </c>
      <c r="E295" s="9" t="s">
        <v>351</v>
      </c>
      <c r="F295" s="5" t="s">
        <v>25</v>
      </c>
      <c r="G295" s="5">
        <f>VLOOKUP(Tabla1[[#This Row],[Estatus de la Respuesta 
(Se Acepta, Se Rechaza, Requiere Aclaración, Sin Respuesta, etc.)]],[1]Valores!$B$2:$C$8,2,0)</f>
        <v>1</v>
      </c>
      <c r="H295" s="5" t="s">
        <v>1035</v>
      </c>
      <c r="I295" s="5"/>
      <c r="J295" s="10" t="s">
        <v>1036</v>
      </c>
      <c r="K295" s="5"/>
      <c r="L295" s="5"/>
      <c r="M295" s="5" t="s">
        <v>25</v>
      </c>
      <c r="N295" s="11" t="s">
        <v>22</v>
      </c>
      <c r="O295" s="18"/>
      <c r="P295" s="12">
        <f>Tabla1[[#This Row],[Fecha de Acuse 2o Oficio]]+15</f>
        <v>15</v>
      </c>
      <c r="Q295" s="5" t="s">
        <v>22</v>
      </c>
    </row>
    <row r="296" spans="2:17" ht="51" x14ac:dyDescent="0.25">
      <c r="B296" s="19" t="s">
        <v>1000</v>
      </c>
      <c r="C296" s="8">
        <v>17</v>
      </c>
      <c r="D296" s="8" t="s">
        <v>388</v>
      </c>
      <c r="E296" s="9" t="s">
        <v>389</v>
      </c>
      <c r="F296" s="5" t="s">
        <v>28</v>
      </c>
      <c r="G296" s="5">
        <f>VLOOKUP(Tabla1[[#This Row],[Estatus de la Respuesta 
(Se Acepta, Se Rechaza, Requiere Aclaración, Sin Respuesta, etc.)]],[1]Valores!$B$2:$C$8,2,0)</f>
        <v>4</v>
      </c>
      <c r="H296" s="5"/>
      <c r="I296" s="5"/>
      <c r="J296" s="10" t="s">
        <v>1037</v>
      </c>
      <c r="K296" s="5"/>
      <c r="L296" s="5"/>
      <c r="M296" s="5" t="s">
        <v>28</v>
      </c>
      <c r="N296" s="11" t="s">
        <v>1038</v>
      </c>
      <c r="O296" s="18"/>
      <c r="P296" s="12">
        <f>Tabla1[[#This Row],[Fecha de Acuse 2o Oficio]]+15</f>
        <v>15</v>
      </c>
      <c r="Q296" s="5" t="s">
        <v>28</v>
      </c>
    </row>
    <row r="297" spans="2:17" ht="51" x14ac:dyDescent="0.25">
      <c r="B297" s="19" t="s">
        <v>1000</v>
      </c>
      <c r="C297" s="8">
        <v>18</v>
      </c>
      <c r="D297" s="8" t="s">
        <v>399</v>
      </c>
      <c r="E297" s="9" t="s">
        <v>400</v>
      </c>
      <c r="F297" s="5" t="s">
        <v>28</v>
      </c>
      <c r="G297" s="5">
        <f>VLOOKUP(Tabla1[[#This Row],[Estatus de la Respuesta 
(Se Acepta, Se Rechaza, Requiere Aclaración, Sin Respuesta, etc.)]],[1]Valores!$B$2:$C$8,2,0)</f>
        <v>4</v>
      </c>
      <c r="H297" s="5"/>
      <c r="I297" s="5"/>
      <c r="J297" s="10" t="s">
        <v>1039</v>
      </c>
      <c r="K297" s="5"/>
      <c r="L297" s="5"/>
      <c r="M297" s="5" t="s">
        <v>28</v>
      </c>
      <c r="N297" s="11" t="s">
        <v>1040</v>
      </c>
      <c r="O297" s="18"/>
      <c r="P297" s="12">
        <f>Tabla1[[#This Row],[Fecha de Acuse 2o Oficio]]+15</f>
        <v>15</v>
      </c>
      <c r="Q297" s="5" t="s">
        <v>28</v>
      </c>
    </row>
    <row r="298" spans="2:17" ht="51" x14ac:dyDescent="0.25">
      <c r="B298" s="19" t="s">
        <v>1000</v>
      </c>
      <c r="C298" s="8">
        <v>19</v>
      </c>
      <c r="D298" s="8" t="s">
        <v>415</v>
      </c>
      <c r="E298" s="9" t="s">
        <v>416</v>
      </c>
      <c r="F298" s="5" t="s">
        <v>28</v>
      </c>
      <c r="G298" s="5">
        <f>VLOOKUP(Tabla1[[#This Row],[Estatus de la Respuesta 
(Se Acepta, Se Rechaza, Requiere Aclaración, Sin Respuesta, etc.)]],[1]Valores!$B$2:$C$8,2,0)</f>
        <v>4</v>
      </c>
      <c r="H298" s="5"/>
      <c r="I298" s="5"/>
      <c r="J298" s="10" t="s">
        <v>1041</v>
      </c>
      <c r="K298" s="5"/>
      <c r="L298" s="5"/>
      <c r="M298" s="5" t="s">
        <v>28</v>
      </c>
      <c r="N298" s="11" t="s">
        <v>1042</v>
      </c>
      <c r="O298" s="18"/>
      <c r="P298" s="12">
        <f>Tabla1[[#This Row],[Fecha de Acuse 2o Oficio]]+15</f>
        <v>15</v>
      </c>
      <c r="Q298" s="5" t="s">
        <v>28</v>
      </c>
    </row>
    <row r="299" spans="2:17" ht="45" x14ac:dyDescent="0.25">
      <c r="B299" s="19" t="s">
        <v>1000</v>
      </c>
      <c r="C299" s="8">
        <v>20</v>
      </c>
      <c r="D299" s="8" t="s">
        <v>418</v>
      </c>
      <c r="E299" s="9" t="s">
        <v>419</v>
      </c>
      <c r="F299" s="5" t="s">
        <v>25</v>
      </c>
      <c r="G299" s="5">
        <f>VLOOKUP(Tabla1[[#This Row],[Estatus de la Respuesta 
(Se Acepta, Se Rechaza, Requiere Aclaración, Sin Respuesta, etc.)]],[1]Valores!$B$2:$C$8,2,0)</f>
        <v>1</v>
      </c>
      <c r="H299" s="5" t="s">
        <v>1043</v>
      </c>
      <c r="I299" s="5"/>
      <c r="J299" s="10" t="s">
        <v>1044</v>
      </c>
      <c r="K299" s="5"/>
      <c r="L299" s="5"/>
      <c r="M299" s="5" t="s">
        <v>25</v>
      </c>
      <c r="N299" s="11" t="s">
        <v>22</v>
      </c>
      <c r="O299" s="18"/>
      <c r="P299" s="12">
        <f>Tabla1[[#This Row],[Fecha de Acuse 2o Oficio]]+15</f>
        <v>15</v>
      </c>
      <c r="Q299" s="5" t="s">
        <v>22</v>
      </c>
    </row>
    <row r="300" spans="2:17" ht="51" x14ac:dyDescent="0.25">
      <c r="B300" s="19" t="s">
        <v>1000</v>
      </c>
      <c r="C300" s="8">
        <v>21</v>
      </c>
      <c r="D300" s="8" t="s">
        <v>436</v>
      </c>
      <c r="E300" s="9" t="s">
        <v>1045</v>
      </c>
      <c r="F300" s="5" t="s">
        <v>63</v>
      </c>
      <c r="G300" s="5">
        <f>VLOOKUP(Tabla1[[#This Row],[Estatus de la Respuesta 
(Se Acepta, Se Rechaza, Requiere Aclaración, Sin Respuesta, etc.)]],[1]Valores!$B$2:$C$8,2,0)</f>
        <v>5</v>
      </c>
      <c r="H300" s="5"/>
      <c r="I300" s="5"/>
      <c r="J300" s="10" t="s">
        <v>1046</v>
      </c>
      <c r="K300" s="5"/>
      <c r="L300" s="5"/>
      <c r="M300" s="5" t="s">
        <v>28</v>
      </c>
      <c r="N300" s="11" t="s">
        <v>1047</v>
      </c>
      <c r="O300" s="17">
        <v>44662</v>
      </c>
      <c r="P300" s="12">
        <f>Tabla1[[#This Row],[Fecha de Acuse 2o Oficio]]+15</f>
        <v>44677</v>
      </c>
      <c r="Q300" s="5" t="s">
        <v>63</v>
      </c>
    </row>
    <row r="301" spans="2:17" ht="195" x14ac:dyDescent="0.25">
      <c r="B301" s="19" t="s">
        <v>1000</v>
      </c>
      <c r="C301" s="8">
        <v>22</v>
      </c>
      <c r="D301" s="8" t="s">
        <v>441</v>
      </c>
      <c r="E301" s="9" t="s">
        <v>1048</v>
      </c>
      <c r="F301" s="5" t="s">
        <v>25</v>
      </c>
      <c r="G301" s="5">
        <f>VLOOKUP(Tabla1[[#This Row],[Estatus de la Respuesta 
(Se Acepta, Se Rechaza, Requiere Aclaración, Sin Respuesta, etc.)]],[1]Valores!$B$2:$C$8,2,0)</f>
        <v>1</v>
      </c>
      <c r="H301" s="5" t="s">
        <v>1049</v>
      </c>
      <c r="I301" s="5"/>
      <c r="J301" s="10" t="s">
        <v>1050</v>
      </c>
      <c r="K301" s="5"/>
      <c r="L301" s="5"/>
      <c r="M301" s="5" t="s">
        <v>28</v>
      </c>
      <c r="N301" s="11" t="s">
        <v>1051</v>
      </c>
      <c r="O301" s="18"/>
      <c r="P301" s="12">
        <f>Tabla1[[#This Row],[Fecha de Acuse 2o Oficio]]+15</f>
        <v>15</v>
      </c>
      <c r="Q301" s="5" t="s">
        <v>25</v>
      </c>
    </row>
    <row r="302" spans="2:17" ht="51" x14ac:dyDescent="0.25">
      <c r="B302" s="19" t="s">
        <v>1000</v>
      </c>
      <c r="C302" s="8">
        <v>23</v>
      </c>
      <c r="D302" s="8" t="s">
        <v>477</v>
      </c>
      <c r="E302" s="9" t="s">
        <v>1052</v>
      </c>
      <c r="F302" s="5" t="s">
        <v>28</v>
      </c>
      <c r="G302" s="5">
        <f>VLOOKUP(Tabla1[[#This Row],[Estatus de la Respuesta 
(Se Acepta, Se Rechaza, Requiere Aclaración, Sin Respuesta, etc.)]],[1]Valores!$B$2:$C$8,2,0)</f>
        <v>4</v>
      </c>
      <c r="H302" s="5"/>
      <c r="I302" s="5"/>
      <c r="J302" s="10" t="s">
        <v>1053</v>
      </c>
      <c r="K302" s="5"/>
      <c r="L302" s="5"/>
      <c r="M302" s="5" t="s">
        <v>28</v>
      </c>
      <c r="N302" s="11" t="s">
        <v>1054</v>
      </c>
      <c r="O302" s="18"/>
      <c r="P302" s="12">
        <f>Tabla1[[#This Row],[Fecha de Acuse 2o Oficio]]+15</f>
        <v>15</v>
      </c>
      <c r="Q302" s="5" t="s">
        <v>28</v>
      </c>
    </row>
    <row r="303" spans="2:17" ht="38.25" x14ac:dyDescent="0.25">
      <c r="B303" s="19" t="s">
        <v>1000</v>
      </c>
      <c r="C303" s="8">
        <v>24</v>
      </c>
      <c r="D303" s="8" t="s">
        <v>481</v>
      </c>
      <c r="E303" s="9" t="s">
        <v>482</v>
      </c>
      <c r="F303" s="5" t="s">
        <v>25</v>
      </c>
      <c r="G303" s="5">
        <f>VLOOKUP(Tabla1[[#This Row],[Estatus de la Respuesta 
(Se Acepta, Se Rechaza, Requiere Aclaración, Sin Respuesta, etc.)]],[1]Valores!$B$2:$C$8,2,0)</f>
        <v>1</v>
      </c>
      <c r="H303" s="5" t="s">
        <v>1055</v>
      </c>
      <c r="I303" s="5"/>
      <c r="J303" s="10" t="s">
        <v>1056</v>
      </c>
      <c r="K303" s="5"/>
      <c r="L303" s="5"/>
      <c r="M303" s="5" t="s">
        <v>25</v>
      </c>
      <c r="N303" s="11" t="s">
        <v>22</v>
      </c>
      <c r="O303" s="18"/>
      <c r="P303" s="12">
        <f>Tabla1[[#This Row],[Fecha de Acuse 2o Oficio]]+15</f>
        <v>15</v>
      </c>
      <c r="Q303" s="5" t="s">
        <v>22</v>
      </c>
    </row>
    <row r="304" spans="2:17" ht="90" x14ac:dyDescent="0.25">
      <c r="B304" s="19" t="s">
        <v>1000</v>
      </c>
      <c r="C304" s="8">
        <v>25</v>
      </c>
      <c r="D304" s="8" t="s">
        <v>514</v>
      </c>
      <c r="E304" s="9" t="s">
        <v>1057</v>
      </c>
      <c r="F304" s="5" t="s">
        <v>25</v>
      </c>
      <c r="G304" s="5">
        <f>VLOOKUP(Tabla1[[#This Row],[Estatus de la Respuesta 
(Se Acepta, Se Rechaza, Requiere Aclaración, Sin Respuesta, etc.)]],[1]Valores!$B$2:$C$8,2,0)</f>
        <v>1</v>
      </c>
      <c r="H304" s="5" t="s">
        <v>1058</v>
      </c>
      <c r="I304" s="5"/>
      <c r="J304" s="5" t="s">
        <v>1059</v>
      </c>
      <c r="K304" s="5"/>
      <c r="L304" s="5"/>
      <c r="M304" s="5" t="s">
        <v>28</v>
      </c>
      <c r="N304" s="11" t="s">
        <v>1060</v>
      </c>
      <c r="O304" s="17">
        <v>44712</v>
      </c>
      <c r="P304" s="12">
        <f>Tabla1[[#This Row],[Fecha de Acuse 2o Oficio]]+15</f>
        <v>44727</v>
      </c>
      <c r="Q304" s="5" t="s">
        <v>25</v>
      </c>
    </row>
    <row r="305" spans="2:17" ht="60" x14ac:dyDescent="0.25">
      <c r="B305" s="19" t="s">
        <v>1000</v>
      </c>
      <c r="C305" s="8">
        <v>26</v>
      </c>
      <c r="D305" s="8" t="s">
        <v>530</v>
      </c>
      <c r="E305" s="9" t="s">
        <v>1061</v>
      </c>
      <c r="F305" s="5" t="s">
        <v>25</v>
      </c>
      <c r="G305" s="5">
        <f>VLOOKUP(Tabla1[[#This Row],[Estatus de la Respuesta 
(Se Acepta, Se Rechaza, Requiere Aclaración, Sin Respuesta, etc.)]],[1]Valores!$B$2:$C$8,2,0)</f>
        <v>1</v>
      </c>
      <c r="H305" s="5" t="s">
        <v>1062</v>
      </c>
      <c r="I305" s="5"/>
      <c r="J305" s="10" t="s">
        <v>1063</v>
      </c>
      <c r="K305" s="5"/>
      <c r="L305" s="5"/>
      <c r="M305" s="5" t="s">
        <v>28</v>
      </c>
      <c r="N305" s="11" t="s">
        <v>1064</v>
      </c>
      <c r="O305" s="17">
        <v>44623</v>
      </c>
      <c r="P305" s="12">
        <f>Tabla1[[#This Row],[Fecha de Acuse 2o Oficio]]+15</f>
        <v>44638</v>
      </c>
      <c r="Q305" s="5" t="s">
        <v>25</v>
      </c>
    </row>
    <row r="306" spans="2:17" ht="51" x14ac:dyDescent="0.25">
      <c r="B306" s="19" t="s">
        <v>1000</v>
      </c>
      <c r="C306" s="8">
        <v>27</v>
      </c>
      <c r="D306" s="8" t="s">
        <v>83</v>
      </c>
      <c r="E306" s="9" t="s">
        <v>1065</v>
      </c>
      <c r="F306" s="5" t="s">
        <v>36</v>
      </c>
      <c r="G306" s="5">
        <f>VLOOKUP(Tabla1[[#This Row],[Estatus de la Respuesta 
(Se Acepta, Se Rechaza, Requiere Aclaración, Sin Respuesta, etc.)]],[1]Valores!$B$2:$C$8,2,0)</f>
        <v>6</v>
      </c>
      <c r="H306" s="5"/>
      <c r="I306" s="5"/>
      <c r="J306" s="10" t="s">
        <v>1066</v>
      </c>
      <c r="K306" s="5"/>
      <c r="L306" s="5"/>
      <c r="M306" s="5" t="s">
        <v>28</v>
      </c>
      <c r="N306" s="11" t="s">
        <v>1067</v>
      </c>
      <c r="O306" s="18"/>
      <c r="P306" s="12">
        <f>Tabla1[[#This Row],[Fecha de Acuse 2o Oficio]]+15</f>
        <v>15</v>
      </c>
      <c r="Q306" s="5" t="s">
        <v>36</v>
      </c>
    </row>
    <row r="307" spans="2:17" ht="51" x14ac:dyDescent="0.25">
      <c r="B307" s="19" t="s">
        <v>1000</v>
      </c>
      <c r="C307" s="8">
        <v>28</v>
      </c>
      <c r="D307" s="8" t="s">
        <v>546</v>
      </c>
      <c r="E307" s="9" t="s">
        <v>547</v>
      </c>
      <c r="F307" s="5" t="s">
        <v>36</v>
      </c>
      <c r="G307" s="5">
        <f>VLOOKUP(Tabla1[[#This Row],[Estatus de la Respuesta 
(Se Acepta, Se Rechaza, Requiere Aclaración, Sin Respuesta, etc.)]],[1]Valores!$B$2:$C$8,2,0)</f>
        <v>6</v>
      </c>
      <c r="H307" s="5"/>
      <c r="I307" s="5"/>
      <c r="J307" s="10" t="s">
        <v>1068</v>
      </c>
      <c r="K307" s="5"/>
      <c r="L307" s="5"/>
      <c r="M307" s="5" t="s">
        <v>28</v>
      </c>
      <c r="N307" s="11" t="s">
        <v>1069</v>
      </c>
      <c r="O307" s="18"/>
      <c r="P307" s="12">
        <f>Tabla1[[#This Row],[Fecha de Acuse 2o Oficio]]+15</f>
        <v>15</v>
      </c>
      <c r="Q307" s="5" t="s">
        <v>36</v>
      </c>
    </row>
    <row r="308" spans="2:17" ht="105" x14ac:dyDescent="0.25">
      <c r="B308" s="19" t="s">
        <v>1000</v>
      </c>
      <c r="C308" s="8">
        <v>29</v>
      </c>
      <c r="D308" s="8" t="s">
        <v>550</v>
      </c>
      <c r="E308" s="9" t="s">
        <v>1070</v>
      </c>
      <c r="F308" s="5" t="s">
        <v>46</v>
      </c>
      <c r="G308" s="5">
        <f>VLOOKUP(Tabla1[[#This Row],[Estatus de la Respuesta 
(Se Acepta, Se Rechaza, Requiere Aclaración, Sin Respuesta, etc.)]],[1]Valores!$B$2:$C$8,2,0)</f>
        <v>3</v>
      </c>
      <c r="H308" s="5" t="s">
        <v>956</v>
      </c>
      <c r="I308" s="5"/>
      <c r="J308" s="10" t="s">
        <v>1071</v>
      </c>
      <c r="K308" s="5"/>
      <c r="L308" s="5"/>
      <c r="M308" s="5" t="s">
        <v>28</v>
      </c>
      <c r="N308" s="11" t="s">
        <v>1072</v>
      </c>
      <c r="O308" s="17">
        <v>44697</v>
      </c>
      <c r="P308" s="12">
        <f>Tabla1[[#This Row],[Fecha de Acuse 2o Oficio]]+15</f>
        <v>44712</v>
      </c>
      <c r="Q308" s="5" t="s">
        <v>28</v>
      </c>
    </row>
    <row r="309" spans="2:17" ht="51" x14ac:dyDescent="0.25">
      <c r="B309" s="19" t="s">
        <v>1000</v>
      </c>
      <c r="C309" s="8">
        <v>30</v>
      </c>
      <c r="D309" s="8" t="s">
        <v>554</v>
      </c>
      <c r="E309" s="9" t="s">
        <v>1073</v>
      </c>
      <c r="F309" s="5" t="s">
        <v>25</v>
      </c>
      <c r="G309" s="5">
        <f>VLOOKUP(Tabla1[[#This Row],[Estatus de la Respuesta 
(Se Acepta, Se Rechaza, Requiere Aclaración, Sin Respuesta, etc.)]],[1]Valores!$B$2:$C$8,2,0)</f>
        <v>1</v>
      </c>
      <c r="H309" s="5" t="s">
        <v>1074</v>
      </c>
      <c r="I309" s="5"/>
      <c r="J309" s="10" t="s">
        <v>1075</v>
      </c>
      <c r="K309" s="5"/>
      <c r="L309" s="5"/>
      <c r="M309" s="5" t="s">
        <v>28</v>
      </c>
      <c r="N309" s="11" t="s">
        <v>1076</v>
      </c>
      <c r="O309" s="18"/>
      <c r="P309" s="12">
        <f>Tabla1[[#This Row],[Fecha de Acuse 2o Oficio]]+15</f>
        <v>15</v>
      </c>
      <c r="Q309" s="5" t="s">
        <v>25</v>
      </c>
    </row>
    <row r="310" spans="2:17" ht="45" x14ac:dyDescent="0.25">
      <c r="B310" s="19" t="s">
        <v>1000</v>
      </c>
      <c r="C310" s="8">
        <v>31</v>
      </c>
      <c r="D310" s="8" t="s">
        <v>573</v>
      </c>
      <c r="E310" s="9" t="s">
        <v>574</v>
      </c>
      <c r="F310" s="5" t="s">
        <v>25</v>
      </c>
      <c r="G310" s="5">
        <f>VLOOKUP(Tabla1[[#This Row],[Estatus de la Respuesta 
(Se Acepta, Se Rechaza, Requiere Aclaración, Sin Respuesta, etc.)]],[1]Valores!$B$2:$C$8,2,0)</f>
        <v>1</v>
      </c>
      <c r="H310" s="5" t="s">
        <v>1077</v>
      </c>
      <c r="I310" s="5"/>
      <c r="J310" s="10" t="s">
        <v>1078</v>
      </c>
      <c r="K310" s="5"/>
      <c r="L310" s="5"/>
      <c r="M310" s="5" t="s">
        <v>25</v>
      </c>
      <c r="N310" s="11" t="s">
        <v>22</v>
      </c>
      <c r="O310" s="18"/>
      <c r="P310" s="12">
        <f>Tabla1[[#This Row],[Fecha de Acuse 2o Oficio]]+15</f>
        <v>15</v>
      </c>
      <c r="Q310" s="5" t="s">
        <v>22</v>
      </c>
    </row>
    <row r="311" spans="2:17" ht="300" x14ac:dyDescent="0.25">
      <c r="B311" s="19" t="s">
        <v>1000</v>
      </c>
      <c r="C311" s="8">
        <v>32</v>
      </c>
      <c r="D311" s="8" t="s">
        <v>586</v>
      </c>
      <c r="E311" s="9" t="s">
        <v>587</v>
      </c>
      <c r="F311" s="5" t="s">
        <v>25</v>
      </c>
      <c r="G311" s="5">
        <f>VLOOKUP(Tabla1[[#This Row],[Estatus de la Respuesta 
(Se Acepta, Se Rechaza, Requiere Aclaración, Sin Respuesta, etc.)]],[1]Valores!$B$2:$C$8,2,0)</f>
        <v>1</v>
      </c>
      <c r="H311" s="5" t="s">
        <v>1079</v>
      </c>
      <c r="I311" s="5"/>
      <c r="J311" s="10" t="s">
        <v>1012</v>
      </c>
      <c r="K311" s="5"/>
      <c r="L311" s="5"/>
      <c r="M311" s="5" t="s">
        <v>25</v>
      </c>
      <c r="N311" s="11" t="s">
        <v>22</v>
      </c>
      <c r="O311" s="18"/>
      <c r="P311" s="12">
        <f>Tabla1[[#This Row],[Fecha de Acuse 2o Oficio]]+15</f>
        <v>15</v>
      </c>
      <c r="Q311" s="5" t="s">
        <v>22</v>
      </c>
    </row>
  </sheetData>
  <conditionalFormatting sqref="F14:F311">
    <cfRule type="containsText" dxfId="23" priority="1" operator="containsText" text="Sin Respuesta">
      <formula>NOT(ISERROR(SEARCH("Sin Respuesta",F14)))</formula>
    </cfRule>
    <cfRule type="containsText" dxfId="22" priority="2" operator="containsText" text="E-Mail/No llego paquetería">
      <formula>NOT(ISERROR(SEARCH("E-Mail/No llego paquetería",F14)))</formula>
    </cfRule>
    <cfRule type="containsText" dxfId="21" priority="3" operator="containsText" text="Otra Respuesta">
      <formula>NOT(ISERROR(SEARCH("Otra Respuesta",F14)))</formula>
    </cfRule>
    <cfRule type="containsText" dxfId="20" priority="4" operator="containsText" text="Rechaza">
      <formula>NOT(ISERROR(SEARCH("Rechaza",F14)))</formula>
    </cfRule>
    <cfRule type="containsText" dxfId="19" priority="5" operator="containsText" text="Sin acuse de recepción">
      <formula>NOT(ISERROR(SEARCH("Sin acuse de recepción",F14)))</formula>
    </cfRule>
    <cfRule type="containsText" dxfId="18" priority="6" operator="containsText" text="Acepta">
      <formula>NOT(ISERROR(SEARCH("Acepta",F14)))</formula>
    </cfRule>
  </conditionalFormatting>
  <hyperlinks>
    <hyperlink ref="B14" r:id="rId1" xr:uid="{9211594C-D437-4E48-AB9E-D48D801998BF}"/>
    <hyperlink ref="B15:B29" r:id="rId2" display="01/2021" xr:uid="{6B2DE716-9C37-4EF4-8131-0A8BE40EEFF1}"/>
    <hyperlink ref="J16" r:id="rId3" xr:uid="{B88EEAC0-6ADA-43C6-804F-E6F82390C7A6}"/>
    <hyperlink ref="J17" r:id="rId4" xr:uid="{D3845348-D1CD-4BEE-9D6E-45FB9D239EF6}"/>
    <hyperlink ref="J18" r:id="rId5" xr:uid="{077E3E8E-36A9-456B-A8FF-3B35645FE3FA}"/>
    <hyperlink ref="J14" r:id="rId6" xr:uid="{7BB80F92-BCB0-4556-942D-443A62D530C9}"/>
    <hyperlink ref="B30" r:id="rId7" xr:uid="{BD0B6074-AEC4-4613-9A27-A6CF248AFB50}"/>
    <hyperlink ref="B31:B157" r:id="rId8" display="02/2021" xr:uid="{EB731401-DE81-4BC7-A246-6E610F96B79C}"/>
    <hyperlink ref="J15" r:id="rId9" xr:uid="{A7ED6571-AB9E-4B03-9465-6088E9F1323E}"/>
    <hyperlink ref="J19" r:id="rId10" xr:uid="{CE4E0486-B36B-4986-9FB2-A42F00F5DD7B}"/>
    <hyperlink ref="J20" r:id="rId11" xr:uid="{CF5C06CF-8871-4A45-A769-5D0C1F3B9F63}"/>
    <hyperlink ref="J21" r:id="rId12" xr:uid="{692BCB06-C510-4BDF-B862-ED726CE252D2}"/>
    <hyperlink ref="J22" r:id="rId13" xr:uid="{6AB83C9C-13B8-4AD1-91FB-765FD81C2E18}"/>
    <hyperlink ref="J23" r:id="rId14" xr:uid="{A2019357-961D-46CD-9307-EBB6819F331F}"/>
    <hyperlink ref="J24" r:id="rId15" xr:uid="{46B91B89-2DF6-40D1-81CF-7437FAB694E8}"/>
    <hyperlink ref="J25" r:id="rId16" xr:uid="{AAE8DC34-CD3B-4C6E-91E0-36759BC89C68}"/>
    <hyperlink ref="J26" r:id="rId17" xr:uid="{9CA7E5BE-8B07-438E-BF83-2F4C154744CC}"/>
    <hyperlink ref="J27" r:id="rId18" xr:uid="{FA188FA2-C30D-4824-80D0-CFDE1C7B90C3}"/>
    <hyperlink ref="J28" r:id="rId19" xr:uid="{B9499AA7-7961-4F44-AA28-4CB4C9C732FF}"/>
    <hyperlink ref="J29" r:id="rId20" xr:uid="{63C870C1-147A-4BB4-8A98-11EDDD2D7CCB}"/>
    <hyperlink ref="J30" r:id="rId21" xr:uid="{5938BE29-99CB-48DC-B9E8-DE2D1F512B36}"/>
    <hyperlink ref="J31" r:id="rId22" xr:uid="{C467BAE1-BCEE-4FEC-AE4C-EBE049C19802}"/>
    <hyperlink ref="J46" r:id="rId23" xr:uid="{AA07697F-C777-43ED-810D-3E8223AB7BD1}"/>
    <hyperlink ref="J47" r:id="rId24" xr:uid="{FB185CD6-8CC7-4881-BA9C-0DFA8D86FD18}"/>
    <hyperlink ref="J48" r:id="rId25" display="SEA-SE-ST-1326/2021" xr:uid="{351A7CE1-014D-44E4-A997-E3B8960CDABB}"/>
    <hyperlink ref="J49" r:id="rId26" xr:uid="{F22106D7-A806-4226-B5C9-B614EA749BE4}"/>
    <hyperlink ref="J55" r:id="rId27" xr:uid="{3111A4DB-50E1-4361-922D-C83061C4722F}"/>
    <hyperlink ref="J60" r:id="rId28" xr:uid="{542D6AF1-44D8-4E72-815A-7343F79B4CEA}"/>
    <hyperlink ref="J52" r:id="rId29" xr:uid="{3743C5A9-85FF-4675-80FB-84714BC3F129}"/>
    <hyperlink ref="J50" r:id="rId30" xr:uid="{1BA0B9DF-A612-439F-9A53-613D7DB580BF}"/>
    <hyperlink ref="J59" r:id="rId31" xr:uid="{6DFB306F-1B21-4F78-8E0A-8198DE6EC9FA}"/>
    <hyperlink ref="J58" r:id="rId32" xr:uid="{829FAB0A-3582-46AF-A58A-329BC505CB94}"/>
    <hyperlink ref="J57" r:id="rId33" xr:uid="{1C8C06BA-F2F4-405F-B6AB-4BC951C0AD7A}"/>
    <hyperlink ref="J54" r:id="rId34" xr:uid="{ADB967A4-C40E-40DF-BC4E-A5E57359A5A9}"/>
    <hyperlink ref="J51" r:id="rId35" xr:uid="{E9ACB54F-6C74-4F9D-9062-F5B845A09ED5}"/>
    <hyperlink ref="J53" r:id="rId36" xr:uid="{1FA99AF1-62FE-4D09-90B9-1C0226EE1058}"/>
    <hyperlink ref="J62" r:id="rId37" xr:uid="{75115358-83B1-4E8E-A825-64B7B1836E7D}"/>
    <hyperlink ref="J66" r:id="rId38" xr:uid="{BB035BF3-29BD-40B1-A3B1-6DEAAF5E2E7C}"/>
    <hyperlink ref="J77" r:id="rId39" xr:uid="{A2918CCC-2FF1-4AE4-9614-6540E18CC942}"/>
    <hyperlink ref="J72" r:id="rId40" xr:uid="{F990A5EA-FBF7-4952-883F-0D19711FE9F9}"/>
    <hyperlink ref="J76" r:id="rId41" xr:uid="{40CE1B5F-24B5-40A4-BBBB-F12B4447E8D6}"/>
    <hyperlink ref="J70" r:id="rId42" xr:uid="{BE02BB39-166D-4284-8584-99C361C2D033}"/>
    <hyperlink ref="J75" r:id="rId43" xr:uid="{9CC3E9B2-2C56-4D48-8705-20B2F5EE18DF}"/>
    <hyperlink ref="J65" r:id="rId44" xr:uid="{B317DEA7-DDB1-4C14-B9DC-6ED44FEF1C3C}"/>
    <hyperlink ref="J73" r:id="rId45" xr:uid="{42DC5F81-618B-4C65-8BD8-9444106F9CB0}"/>
    <hyperlink ref="J63" r:id="rId46" xr:uid="{9BE25BFB-5C9A-4557-B8D1-8451999D9946}"/>
    <hyperlink ref="J71" r:id="rId47" display="SEA-SE-ST-1350/2021" xr:uid="{C1FF0F54-690A-4435-AD40-D03AE595C7AC}"/>
    <hyperlink ref="J64" r:id="rId48" xr:uid="{E9C7F3D1-9038-459C-8937-CEC67A4D2F08}"/>
    <hyperlink ref="J67" r:id="rId49" display="SEA-SE-ST-1346/2021" xr:uid="{18C140E5-D57E-4EF4-8674-42169A42C98D}"/>
    <hyperlink ref="J69" r:id="rId50" xr:uid="{127E2BD7-1EAA-42B7-8236-0C359676407C}"/>
    <hyperlink ref="J79" r:id="rId51" xr:uid="{F86ABE62-9E88-4919-B589-3560923EC864}"/>
    <hyperlink ref="J80" r:id="rId52" xr:uid="{5DB730AF-3AD0-49D6-A766-3AFC51546AA2}"/>
    <hyperlink ref="J87" r:id="rId53" xr:uid="{7C68BBC5-3A77-49E0-9EEE-D6CE4D23464C}"/>
    <hyperlink ref="J84" r:id="rId54" xr:uid="{7DA2053D-6038-418B-BC62-4BCF8FD65037}"/>
    <hyperlink ref="J85" r:id="rId55" xr:uid="{A2219493-DA75-4357-B855-B84EB9A6E3EC}"/>
    <hyperlink ref="J83" r:id="rId56" xr:uid="{4533E07A-A8F2-4584-A5B4-2DE15045B5F2}"/>
    <hyperlink ref="J89" r:id="rId57" xr:uid="{060B99F7-07A5-4EB8-9A15-FC10C50131B1}"/>
    <hyperlink ref="J81" r:id="rId58" xr:uid="{10133C02-3941-4670-BE90-CF5B047F1D60}"/>
    <hyperlink ref="J88" r:id="rId59" xr:uid="{A46B25FE-46B5-4997-B9B3-4E9DDB715295}"/>
    <hyperlink ref="J82" r:id="rId60" xr:uid="{BC20533D-CC53-409D-B460-F34256136242}"/>
    <hyperlink ref="J86" r:id="rId61" xr:uid="{3F8A4C9A-9674-466A-9842-D5EC6D57A5EA}"/>
    <hyperlink ref="J90" r:id="rId62" xr:uid="{8AA4AE76-1269-42FD-B9A5-3931A9447772}"/>
    <hyperlink ref="J93" r:id="rId63" xr:uid="{709BC907-1BA5-4931-BD27-7A2AC9E0D2CF}"/>
    <hyperlink ref="J99" r:id="rId64" xr:uid="{A13E0CC3-9855-46CA-B959-80799AE3FED4}"/>
    <hyperlink ref="J97" r:id="rId65" xr:uid="{8E48C450-80AC-477A-91EB-BA781609CAB6}"/>
    <hyperlink ref="J96" r:id="rId66" xr:uid="{67BDA77F-0EBD-4EB3-93E8-CA19BA8AD134}"/>
    <hyperlink ref="J95" r:id="rId67" xr:uid="{EF73B9C5-084F-4CA2-BB7B-3C912BF8344D}"/>
    <hyperlink ref="J94" r:id="rId68" xr:uid="{74125EB9-92ED-4866-A80C-500287C83661}"/>
    <hyperlink ref="J98" r:id="rId69" xr:uid="{164755BD-C09D-4AF7-ADE0-5162B7E949EC}"/>
    <hyperlink ref="J92" r:id="rId70" xr:uid="{4DC71E88-3654-420B-B7D4-196CA5EAAD2E}"/>
    <hyperlink ref="J100" r:id="rId71" display="SEA-SE-ST-1370/2021" xr:uid="{C83313F3-33E3-45D1-8AF1-1B3FAA84023F}"/>
    <hyperlink ref="J91" r:id="rId72" xr:uid="{A52B3A52-814A-4A31-A813-B2EE78BEF07C}"/>
    <hyperlink ref="J111" r:id="rId73" xr:uid="{F214AD18-0C13-4BD6-9DDA-79EAA867B13E}"/>
    <hyperlink ref="J101" r:id="rId74" xr:uid="{E630CC80-333F-492B-8EA9-1E09602EE0B5}"/>
    <hyperlink ref="J106" r:id="rId75" xr:uid="{0A73B87F-00F7-47E2-A4B7-77E40901000E}"/>
    <hyperlink ref="J108" r:id="rId76" xr:uid="{75C7DBB7-81C1-40D3-82F7-D804E23904E0}"/>
    <hyperlink ref="J103" r:id="rId77" xr:uid="{54B4C5D6-0DB8-46EB-BED6-692B9AA41047}"/>
    <hyperlink ref="J110" r:id="rId78" display="SEA-SE-ST-1380/2021" xr:uid="{7CFEA724-DB91-4E31-97C9-E246C4B3726D}"/>
    <hyperlink ref="J109" r:id="rId79" xr:uid="{073CA799-EA54-4EE1-BFB6-C391671F6FCA}"/>
    <hyperlink ref="J104" r:id="rId80" xr:uid="{6B53EDA4-ED0E-4C4E-9FD6-4DBBEF5A5F9D}"/>
    <hyperlink ref="J105" r:id="rId81" xr:uid="{67508EDF-D62B-4450-A157-36BED5675703}"/>
    <hyperlink ref="J102" r:id="rId82" xr:uid="{CCBCCFF2-F7F4-4A2E-A9B0-67F8329BD7B7}"/>
    <hyperlink ref="J112" r:id="rId83" display="SEA-SE-ST-1390/2021" xr:uid="{E7ADED84-3D25-473C-A4EE-517B199CA460}"/>
    <hyperlink ref="J119" r:id="rId84" xr:uid="{F80E779B-7E73-479C-B6D1-BB81003FC24D}"/>
    <hyperlink ref="J121" r:id="rId85" xr:uid="{367A7288-6604-4D45-A064-58625204751D}"/>
    <hyperlink ref="J113" r:id="rId86" xr:uid="{2C5C0D08-F287-46B0-99EA-E921D9254478}"/>
    <hyperlink ref="J116" r:id="rId87" xr:uid="{36430BE2-CA47-45A1-9B52-314A62291A0C}"/>
    <hyperlink ref="J118" r:id="rId88" xr:uid="{0D53A309-F1F0-4A3F-996C-22381FD98971}"/>
    <hyperlink ref="J115" r:id="rId89" xr:uid="{1089B163-B643-453D-A3CC-A5309A53D9D1}"/>
    <hyperlink ref="J120" r:id="rId90" xr:uid="{7FF36BF4-D908-4355-A315-A068EC432B6E}"/>
    <hyperlink ref="J117" r:id="rId91" xr:uid="{892E32A8-06F0-4BF0-AA26-743814885E21}"/>
    <hyperlink ref="J122" r:id="rId92" xr:uid="{842BC4A5-3CBC-48DD-9F4D-1790C5B0AF5A}"/>
    <hyperlink ref="J129" r:id="rId93" xr:uid="{1BBC00C5-1E57-47D8-BCAB-C677F8BD7B56}"/>
    <hyperlink ref="J133" r:id="rId94" xr:uid="{E1D6AB32-892A-4B97-BBB7-47ED48EB110D}"/>
    <hyperlink ref="J131" r:id="rId95" xr:uid="{9E43688E-099F-45B4-8C3E-1B5323363C44}"/>
    <hyperlink ref="J128" r:id="rId96" xr:uid="{1257DD21-4361-45C1-8E6C-55956731CCAE}"/>
    <hyperlink ref="J123" r:id="rId97" xr:uid="{51B804C5-9DBE-4D9C-95A6-43AC51D2E989}"/>
    <hyperlink ref="J124" r:id="rId98" xr:uid="{B0CA899A-8BA8-4B6B-B9D8-B0190C2B3B57}"/>
    <hyperlink ref="J127" r:id="rId99" xr:uid="{CB457197-243F-4977-B7E0-21C1E12CF869}"/>
    <hyperlink ref="J136" r:id="rId100" xr:uid="{1A4D98CA-8B7A-4205-AC37-DA23460C57E7}"/>
    <hyperlink ref="J126" r:id="rId101" xr:uid="{61FCF70A-CA63-4D0C-85D7-65E401271BFA}"/>
    <hyperlink ref="J125" r:id="rId102" xr:uid="{C2404BE3-7A7F-4944-B7FC-BAF60877211F}"/>
    <hyperlink ref="J132" r:id="rId103" xr:uid="{A4D2EBC2-6276-42CC-944B-9F2AB8E1A363}"/>
    <hyperlink ref="J134" r:id="rId104" display="SEA-SE-ST-1410/2021" xr:uid="{CFA7E297-B5BA-4ACC-B5DA-BC8E7AFF276D}"/>
    <hyperlink ref="J144" r:id="rId105" xr:uid="{3A1CCA33-1497-4BDD-BD3E-40D6495DCC96}"/>
    <hyperlink ref="J142" r:id="rId106" xr:uid="{E0680BB0-D089-4EDA-9669-4D7C077CCE25}"/>
    <hyperlink ref="J148" r:id="rId107" xr:uid="{C9522D8E-FC19-4824-8492-2FD9AD074E6E}"/>
    <hyperlink ref="J150" r:id="rId108" xr:uid="{4E068A12-DFC8-4273-B532-554491A6B6B6}"/>
    <hyperlink ref="J151" r:id="rId109" xr:uid="{DDAFC92D-4FD4-44EE-8C2C-E1579EAE4201}"/>
    <hyperlink ref="J146" r:id="rId110" xr:uid="{CB89690F-C9D3-4913-858D-C700376C50F8}"/>
    <hyperlink ref="J138" r:id="rId111" xr:uid="{4335A9FC-5B4F-455B-8224-9F74151E69D0}"/>
    <hyperlink ref="J149" r:id="rId112" xr:uid="{6AE0C0FE-248B-44EE-8CA2-9F97E82DEF93}"/>
    <hyperlink ref="J139" r:id="rId113" xr:uid="{F5B21A75-F044-41DD-B796-E163C7E46130}"/>
    <hyperlink ref="J145" r:id="rId114" xr:uid="{7698CA0F-FBF2-4B18-88E2-BEA652605C77}"/>
    <hyperlink ref="J147" r:id="rId115" xr:uid="{3BAB0EFE-0D96-4FE8-A598-5DBAD30B6DD6}"/>
    <hyperlink ref="J141" r:id="rId116" xr:uid="{AFBAB3E3-4246-470F-84C7-B67AE6DC0A45}"/>
    <hyperlink ref="J140" r:id="rId117" xr:uid="{3C4943F5-D9FA-4A25-965D-57BE43DE5B64}"/>
    <hyperlink ref="J143" r:id="rId118" xr:uid="{726A0313-997C-4CB0-9D01-79C21DA07F73}"/>
    <hyperlink ref="J154" r:id="rId119" xr:uid="{45E45005-2829-44DD-A21F-96B9C61D602D}"/>
    <hyperlink ref="J153" r:id="rId120" xr:uid="{F1D75B21-74E3-4E48-8355-1AA4812A419A}"/>
    <hyperlink ref="J44" r:id="rId121" xr:uid="{4324733B-D24F-4E18-B863-35534F481541}"/>
    <hyperlink ref="J156" r:id="rId122" xr:uid="{B09E958A-E878-479C-925A-E1D3897A57B7}"/>
    <hyperlink ref="J157" r:id="rId123" xr:uid="{A52E7844-CF1E-435D-A175-16AADFF15F1E}"/>
    <hyperlink ref="J152" r:id="rId124" xr:uid="{215E3D0C-B7E1-42C5-9E64-924486B79DC5}"/>
    <hyperlink ref="J38" r:id="rId125" xr:uid="{3E727483-73C7-41AD-82C8-C8D72A431210}"/>
    <hyperlink ref="J32" r:id="rId126" xr:uid="{82A340B9-597B-4EC3-9279-7B1147973C24}"/>
    <hyperlink ref="J155" r:id="rId127" xr:uid="{E43716AE-8E51-4F49-8573-D7C258F5A7AC}"/>
    <hyperlink ref="J39" r:id="rId128" xr:uid="{A5ABFF5F-A8F6-4F1E-B18F-A3B8FC0144D9}"/>
    <hyperlink ref="J41" r:id="rId129" xr:uid="{88A183C9-6A83-47BF-A9A7-B0306FF3AC5C}"/>
    <hyperlink ref="J33" r:id="rId130" xr:uid="{165A1AB7-697B-40AF-A7C5-42E8942CD327}"/>
    <hyperlink ref="J34" r:id="rId131" xr:uid="{914828B8-7E63-49C6-B7A5-6CF73EFA77B4}"/>
    <hyperlink ref="J40" r:id="rId132" xr:uid="{F6840762-E43F-4DED-A96A-64ACA54B6138}"/>
    <hyperlink ref="J42" r:id="rId133" xr:uid="{B930319C-23AD-49DE-BC92-92FF043A2870}"/>
    <hyperlink ref="B158" r:id="rId134" xr:uid="{E1D8E05C-87B4-462C-9466-1CC322BB1F63}"/>
    <hyperlink ref="B159:B279" r:id="rId135" display="03/2021" xr:uid="{4A5FAAB4-CCB2-4BDF-B2B2-7E62B68230F2}"/>
    <hyperlink ref="B280:B311" r:id="rId136" display="04/2021" xr:uid="{620DA0AE-0FE8-412B-BF6A-9A185AD90E52}"/>
    <hyperlink ref="J180" r:id="rId137" xr:uid="{3440D763-E4C5-407B-8F2A-9D7399C5AE07}"/>
    <hyperlink ref="J181" r:id="rId138" xr:uid="{BD21656F-C611-4570-B07E-6D30FDCF54F8}"/>
    <hyperlink ref="J170" r:id="rId139" xr:uid="{507255EC-16C8-4EB1-BA28-BE2C7161F1AC}"/>
    <hyperlink ref="J171" r:id="rId140" xr:uid="{8DB52D3D-2123-4592-931C-BCED34D8E4F1}"/>
    <hyperlink ref="J174" r:id="rId141" xr:uid="{7F2ABD05-6C51-4002-97FA-EB8778623448}"/>
    <hyperlink ref="J168" r:id="rId142" xr:uid="{5EB0B764-274C-4F51-90E8-9CC8706F16C0}"/>
    <hyperlink ref="J173" r:id="rId143" xr:uid="{932D4EC9-89CC-4807-B26F-4AC7E5404682}"/>
    <hyperlink ref="J179" r:id="rId144" xr:uid="{243CFAC3-DABF-4D33-87F4-36748F95DFE8}"/>
    <hyperlink ref="J176" r:id="rId145" xr:uid="{98E63E40-74B8-4EB0-B53B-6B0B3D2009D9}"/>
    <hyperlink ref="J175" r:id="rId146" xr:uid="{66F7A1F4-A7ED-4C3F-BD78-800276E6B57A}"/>
    <hyperlink ref="J177" r:id="rId147" xr:uid="{F5C048A1-9C85-417F-B8EA-926FF0018DB9}"/>
    <hyperlink ref="J178" r:id="rId148" xr:uid="{AEE48615-3EC0-458E-BB3C-040035C1975C}"/>
    <hyperlink ref="J167" r:id="rId149" xr:uid="{B8D9A364-A93E-4182-8B86-D62321FFF602}"/>
    <hyperlink ref="J172" r:id="rId150" xr:uid="{04AC3E2D-6B69-4759-B204-4168EF06B84E}"/>
    <hyperlink ref="J185" r:id="rId151" xr:uid="{1673A796-BE93-41EC-A4A8-1F419D31BE72}"/>
    <hyperlink ref="J183" r:id="rId152" xr:uid="{B6C2EBCC-60BD-4673-BD57-5E3CC88B4C11}"/>
    <hyperlink ref="J187" r:id="rId153" xr:uid="{449CF1E5-E228-4CEE-A876-58569599DC81}"/>
    <hyperlink ref="J186" r:id="rId154" xr:uid="{227230FB-E410-4BCB-84F4-CBB9DB52BA8B}"/>
    <hyperlink ref="J190" r:id="rId155" xr:uid="{73448262-15F1-4FAF-9136-16095E2CEB1A}"/>
    <hyperlink ref="J189" r:id="rId156" xr:uid="{FFFFF9ED-6AD6-48EE-9383-27FDA9F2D0F4}"/>
    <hyperlink ref="J195" r:id="rId157" xr:uid="{426849C5-AB5B-4D34-B9C4-35D735E086CE}"/>
    <hyperlink ref="J188" r:id="rId158" xr:uid="{05FAEDCE-E59B-4302-9EE3-6832AF920941}"/>
    <hyperlink ref="J194" r:id="rId159" xr:uid="{61785106-0730-412C-81A7-16C37EA1DDEF}"/>
    <hyperlink ref="J191" r:id="rId160" xr:uid="{A99BF7CF-4C48-4E42-883B-F239CE6A3A35}"/>
    <hyperlink ref="J192" r:id="rId161" xr:uid="{2A41DE27-E890-4835-9B09-1759A3802092}"/>
    <hyperlink ref="J193" r:id="rId162" xr:uid="{97174362-1A64-4707-AAEF-B8B0BFA4B434}"/>
    <hyperlink ref="J184" r:id="rId163" xr:uid="{DACD53D0-64EA-4F69-AC00-2348D1701659}"/>
    <hyperlink ref="J182" r:id="rId164" xr:uid="{D6CD02C6-D72E-4677-9E0B-13EDF12790FF}"/>
    <hyperlink ref="J196" r:id="rId165" xr:uid="{CC431E1C-C9AF-4DDF-960E-1BDCBF616E5D}"/>
    <hyperlink ref="J204" r:id="rId166" xr:uid="{811D389A-B918-4916-9F2D-4F5C64B3DD73}"/>
    <hyperlink ref="J205" r:id="rId167" xr:uid="{9CAAAC49-D16D-4A86-919C-EF1C137D4872}"/>
    <hyperlink ref="J210" r:id="rId168" xr:uid="{200B2454-88D4-4968-BF40-B419F5F4B418}"/>
    <hyperlink ref="J209" r:id="rId169" xr:uid="{EF7F9F7F-B845-4D2E-97BA-B1425D64288E}"/>
    <hyperlink ref="J202" r:id="rId170" xr:uid="{66B89983-7B70-4D73-B94E-E5C6DD8DF34F}"/>
    <hyperlink ref="J208" r:id="rId171" xr:uid="{7841ACD7-00F6-4462-B302-910248C07D1B}"/>
    <hyperlink ref="J197" r:id="rId172" xr:uid="{7E430E4A-C85A-492E-97C3-5C42F7009391}"/>
    <hyperlink ref="J211" r:id="rId173" xr:uid="{0D9F1A1B-3122-45F7-B4D4-E5A1B9BBF2CE}"/>
    <hyperlink ref="J198" r:id="rId174" xr:uid="{0BAF0F4D-3E18-436E-8092-202A9D2D5DA3}"/>
    <hyperlink ref="J207" r:id="rId175" xr:uid="{89351343-C00E-4DF1-8FB6-BC81E1A216EC}"/>
    <hyperlink ref="J200" r:id="rId176" xr:uid="{F34A0218-6447-4A51-B80E-E39326CB2A01}"/>
    <hyperlink ref="J199" r:id="rId177" xr:uid="{94691824-9BFD-4811-8CD1-B7486E5343FC}"/>
    <hyperlink ref="J206" r:id="rId178" xr:uid="{F74C73C6-BD6C-454F-AA27-ADD634FC0567}"/>
    <hyperlink ref="J203" r:id="rId179" xr:uid="{EF4716B7-BD6B-4E8C-BA0E-F2E7587C81D9}"/>
    <hyperlink ref="J201" r:id="rId180" xr:uid="{62F2C80D-D589-4FE7-897E-7AEDAC59A7B5}"/>
    <hyperlink ref="J214" r:id="rId181" xr:uid="{2B9A0530-C6A8-40A8-BEB1-F6E5CFADB85C}"/>
    <hyperlink ref="J221" r:id="rId182" xr:uid="{9AD2BB51-787F-4264-A2A3-545BACDEF861}"/>
    <hyperlink ref="J226" r:id="rId183" xr:uid="{C06C206B-9561-4B74-B115-F389C87DCB49}"/>
    <hyperlink ref="J220" r:id="rId184" xr:uid="{1FF67FE3-DF90-4B88-992F-33974ACE93D7}"/>
    <hyperlink ref="J217" r:id="rId185" xr:uid="{C507FC02-A393-43D7-B3B2-2E33A3A353D0}"/>
    <hyperlink ref="J225" r:id="rId186" xr:uid="{9011AD62-F4DB-4D3B-8E78-5609C4E3D6E7}"/>
    <hyperlink ref="J222" r:id="rId187" xr:uid="{1097AE85-F6EC-4979-AF62-C896CB86B57B}"/>
    <hyperlink ref="J219" r:id="rId188" xr:uid="{B15C5106-47ED-4040-9642-73CBACE9CA1C}"/>
    <hyperlink ref="J224" r:id="rId189" xr:uid="{57570C79-42B0-4D0E-8D71-E3124A6431FC}"/>
    <hyperlink ref="J216" r:id="rId190" xr:uid="{9D254063-0DD3-4A9B-B044-45E4E3974538}"/>
    <hyperlink ref="J215" r:id="rId191" xr:uid="{31F4E10D-099F-439B-96EE-F3224F3BF976}"/>
    <hyperlink ref="J213" r:id="rId192" xr:uid="{01350846-4987-44D5-9B54-44F3C80CD7FC}"/>
    <hyperlink ref="J212" r:id="rId193" xr:uid="{E1D28FC7-D84B-418D-8B77-451255B4B650}"/>
    <hyperlink ref="J234" r:id="rId194" xr:uid="{46C7E15F-56ED-4F9D-9FE9-A4559054BA17}"/>
    <hyperlink ref="J237" r:id="rId195" xr:uid="{AAE4D964-F228-4AC8-8117-E6D0DC912886}"/>
    <hyperlink ref="J235" r:id="rId196" xr:uid="{F2BB06D2-B8C4-48EA-9F36-8F90393ACC95}"/>
    <hyperlink ref="J232" r:id="rId197" xr:uid="{A511CB0F-5B35-4B54-A5F3-E1E55C18A0F8}"/>
    <hyperlink ref="J233" r:id="rId198" xr:uid="{0BF29BBD-5B96-4158-9E1F-7519CDD93B79}"/>
    <hyperlink ref="J227" r:id="rId199" xr:uid="{EE240CE0-2E05-4CD5-ADAA-ABB8EAB3EA86}"/>
    <hyperlink ref="J236" r:id="rId200" xr:uid="{87D16F5B-1C1E-4C85-B96A-109082ABEE79}"/>
    <hyperlink ref="J229" r:id="rId201" xr:uid="{68BC9325-F78C-43EB-9752-275FC7B547A8}"/>
    <hyperlink ref="J241" r:id="rId202" xr:uid="{5D4D4497-5683-4910-8E86-C239243BAA01}"/>
    <hyperlink ref="J228" r:id="rId203" xr:uid="{210EE5BC-4D83-47F6-8A05-567027E155D8}"/>
    <hyperlink ref="J239" r:id="rId204" xr:uid="{F07EFD46-5115-452D-A813-A84DAD0C2625}"/>
    <hyperlink ref="J238" r:id="rId205" xr:uid="{53FE1260-F2FE-47D5-A8A1-514E7C05601A}"/>
    <hyperlink ref="J240" r:id="rId206" xr:uid="{D9349C6F-F265-4259-B923-F4F76B79C9F4}"/>
    <hyperlink ref="J231" r:id="rId207" xr:uid="{62A8840E-DD76-4E43-8C5D-1231A5AEC40A}"/>
    <hyperlink ref="J230" r:id="rId208" xr:uid="{3CF0827C-53AD-4C86-84F6-BEC4A70A15E0}"/>
    <hyperlink ref="J247" r:id="rId209" xr:uid="{999129E5-A0D7-43F5-816D-DC95AFEAE272}"/>
    <hyperlink ref="J246" r:id="rId210" xr:uid="{44211048-5673-443E-B473-F2276D2F5098}"/>
    <hyperlink ref="J249" r:id="rId211" xr:uid="{2F6CF728-916C-4716-8857-14F68D343D2D}"/>
    <hyperlink ref="J248" r:id="rId212" xr:uid="{3D91BE4E-CA70-4852-84A9-6CDACA814111}"/>
    <hyperlink ref="J245" r:id="rId213" xr:uid="{978DAFAF-A12F-44C1-8C50-A606167DCD0C}"/>
    <hyperlink ref="J253" r:id="rId214" xr:uid="{BD149FC7-3410-4241-A700-6DB38F95623E}"/>
    <hyperlink ref="J250" r:id="rId215" xr:uid="{2B4609AA-7501-43A8-9666-6B8891BB2895}"/>
    <hyperlink ref="J251" r:id="rId216" xr:uid="{5FFC5626-35E0-4D66-BD39-25C76B707DAD}"/>
    <hyperlink ref="J252" r:id="rId217" xr:uid="{B2CBF7EA-8C9D-495C-9DB1-05D6150F9C2C}"/>
    <hyperlink ref="J254" r:id="rId218" xr:uid="{378A652A-7F64-44A8-B0A1-C33F38D1ECA5}"/>
    <hyperlink ref="J255" r:id="rId219" xr:uid="{8B7890F5-8D2F-4714-B48F-EFD65C540F79}"/>
    <hyperlink ref="J243" r:id="rId220" xr:uid="{013E702C-F90A-4897-9779-B67E9433754F}"/>
    <hyperlink ref="J244" r:id="rId221" xr:uid="{B6932BD3-DA6B-4884-8DE1-45CC843AE863}"/>
    <hyperlink ref="J256" r:id="rId222" xr:uid="{395646DA-73AC-48E9-A25A-9A58F232DD48}"/>
    <hyperlink ref="J242" r:id="rId223" xr:uid="{6DFC78FB-4C26-49B9-9FD5-2A7621EDFE50}"/>
    <hyperlink ref="J257" r:id="rId224" xr:uid="{281FFB31-B048-47CE-AF7E-09FA15BFAB3C}"/>
    <hyperlink ref="J263" r:id="rId225" xr:uid="{D731CBE7-4D51-4F45-B1CA-96162DFCDAE0}"/>
    <hyperlink ref="J269" r:id="rId226" xr:uid="{EC0DEB0C-917A-4BDA-9720-49067F5B5480}"/>
    <hyperlink ref="J260" r:id="rId227" xr:uid="{2B4F8B44-9285-408F-BCE8-DEB27970325E}"/>
    <hyperlink ref="J261" r:id="rId228" xr:uid="{C42DCF7B-E033-4E8D-9751-E61BA74E0627}"/>
    <hyperlink ref="J262" r:id="rId229" xr:uid="{2AC027E8-BC2E-4110-BE20-4CD522CC8460}"/>
    <hyperlink ref="J267" r:id="rId230" xr:uid="{3DD192C7-8528-4FB3-B6FC-956C37A7C1A8}"/>
    <hyperlink ref="J264" r:id="rId231" xr:uid="{813500ED-2B22-48AB-B6FD-68588F22192E}"/>
    <hyperlink ref="J268" r:id="rId232" xr:uid="{E45728F1-C9E8-4ED9-81D2-E6F6756C0485}"/>
    <hyperlink ref="J266" r:id="rId233" xr:uid="{CB38C80B-8811-484B-AC74-92BFDD7CFEE0}"/>
    <hyperlink ref="J265" r:id="rId234" xr:uid="{3FD1A934-27C3-4219-92C1-00AB81F56D67}"/>
    <hyperlink ref="J259" r:id="rId235" xr:uid="{2CB32F55-9AB5-4227-AE15-740344A25D46}"/>
    <hyperlink ref="J271" r:id="rId236" xr:uid="{71B4CC30-4EF5-4B89-99E2-353DB3E6B069}"/>
    <hyperlink ref="J258" r:id="rId237" xr:uid="{C9B22FDE-82DB-4851-80E4-DB431F699FE8}"/>
    <hyperlink ref="J274" r:id="rId238" xr:uid="{B9366D38-F0FD-47A6-882B-6518BA9223F2}"/>
    <hyperlink ref="J279" r:id="rId239" xr:uid="{10D525EF-33C7-49E8-BAC5-4C551DB23398}"/>
    <hyperlink ref="J272" r:id="rId240" xr:uid="{1CFB5D7D-A4D4-4572-81CD-27C6AA4E7410}"/>
    <hyperlink ref="J277" r:id="rId241" xr:uid="{337A36F0-D358-43EB-B7CC-71FCEFC10759}"/>
    <hyperlink ref="J273" r:id="rId242" xr:uid="{40A1ABF1-E60F-4C4D-BA03-D6B01404264A}"/>
    <hyperlink ref="J276" r:id="rId243" xr:uid="{C83B52A9-3557-44FE-BE68-D1A659456B8B}"/>
    <hyperlink ref="J278" r:id="rId244" xr:uid="{19D091E0-5F69-4464-A43C-C69BE6177080}"/>
    <hyperlink ref="J275" r:id="rId245" xr:uid="{2C13F38B-35DB-4783-A472-579801CE75F2}"/>
    <hyperlink ref="J292" r:id="rId246" xr:uid="{458AF8C8-BDF1-48FD-B50A-361F8416E6FF}"/>
    <hyperlink ref="J295" r:id="rId247" xr:uid="{E4D51710-B62B-4E8E-9B6F-CE2B43A20DF8}"/>
    <hyperlink ref="J294" r:id="rId248" xr:uid="{0F8402E1-321E-4AD3-B345-6A3945576EA1}"/>
    <hyperlink ref="J291" r:id="rId249" xr:uid="{6E1154A9-1D2B-4BA7-B4E4-0391FFC2F46A}"/>
    <hyperlink ref="J296" r:id="rId250" xr:uid="{143DDECB-0A5D-49EB-BCDD-A19920438E79}"/>
    <hyperlink ref="J297" r:id="rId251" xr:uid="{43400FBD-9535-42CD-B2EB-12C5EBBCC999}"/>
    <hyperlink ref="J283" r:id="rId252" xr:uid="{E368F0D7-A201-4165-B8A2-532501913BF2}"/>
    <hyperlink ref="J298" r:id="rId253" xr:uid="{F4AF7F0F-9D93-4B7B-86A3-FCC6E4C029DE}"/>
    <hyperlink ref="J284" r:id="rId254" xr:uid="{404DF328-94F9-42E7-AD6A-3FD582D451B5}"/>
    <hyperlink ref="J287" r:id="rId255" xr:uid="{F0743087-A59B-47FD-A946-81512DF562B8}"/>
    <hyperlink ref="J288" r:id="rId256" xr:uid="{55DE73FA-D324-45E4-886A-A0096262F1DB}"/>
    <hyperlink ref="J286" r:id="rId257" xr:uid="{D6C09AEE-2A63-4C3C-A451-F134693D14BF}"/>
    <hyperlink ref="J293" r:id="rId258" xr:uid="{866F5C19-8AE5-4A04-AA6D-5399E84C0F82}"/>
    <hyperlink ref="J290" r:id="rId259" xr:uid="{95E3AF07-1D65-4390-B86C-BCA26BC6E66A}"/>
    <hyperlink ref="J289" r:id="rId260" xr:uid="{5DF32BE0-543C-47F8-BAC1-B82E5F88CFBD}"/>
    <hyperlink ref="J282" r:id="rId261" xr:uid="{35326A41-0525-4EB2-B2E0-3140A736C940}"/>
    <hyperlink ref="J299" r:id="rId262" xr:uid="{33CEA4D3-8876-440C-8678-3020BEB3773E}"/>
    <hyperlink ref="J307" r:id="rId263" xr:uid="{941E5AA7-C510-4E9A-BA07-A8C89314CDC8}"/>
    <hyperlink ref="J306" r:id="rId264" xr:uid="{24800B2B-19CB-45F5-B238-6B4B4C040523}"/>
    <hyperlink ref="J300" r:id="rId265" xr:uid="{FA5B8360-9092-4BEA-8763-A324790B856D}"/>
    <hyperlink ref="J301" r:id="rId266" xr:uid="{388EB351-9F68-450A-9940-4BD23DB668B1}"/>
    <hyperlink ref="J303" r:id="rId267" xr:uid="{95541873-C3A7-4339-9526-25F1BCB34F96}"/>
    <hyperlink ref="J308" r:id="rId268" xr:uid="{BCCF65D6-09A6-4482-B125-80C6FDF21807}"/>
    <hyperlink ref="J310" r:id="rId269" xr:uid="{BDD2DA36-4A27-4C45-B067-27AF57446042}"/>
    <hyperlink ref="J280" r:id="rId270" xr:uid="{1C49E965-F946-4816-9902-17208DC41D40}"/>
    <hyperlink ref="J302" r:id="rId271" xr:uid="{D1086FDB-71C5-44A7-B980-5D7D5D7A1A1E}"/>
    <hyperlink ref="J309" r:id="rId272" xr:uid="{B398A180-033E-440C-9685-45DDCB61F6C8}"/>
    <hyperlink ref="J311" r:id="rId273" xr:uid="{8BB375A2-7C0A-42F0-8A3B-A9723BDFDFEC}"/>
    <hyperlink ref="J305" r:id="rId274" xr:uid="{110A06A7-49D4-4B1B-9A49-3A2DA1A5798C}"/>
  </hyperlinks>
  <pageMargins left="0.7" right="0.7" top="0.75" bottom="0.75" header="0.3" footer="0.3"/>
  <pageSetup orientation="portrait" r:id="rId275"/>
  <drawing r:id="rId276"/>
  <tableParts count="1">
    <tablePart r:id="rId277"/>
  </tableParts>
  <extLst>
    <ext xmlns:x15="http://schemas.microsoft.com/office/spreadsheetml/2010/11/main" uri="{3A4CF648-6AED-40f4-86FF-DC5316D8AED3}">
      <x14:slicerList xmlns:x14="http://schemas.microsoft.com/office/spreadsheetml/2009/9/main">
        <x14:slicer r:id="rId278"/>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Consulta y captura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Seguimiento</dc:creator>
  <cp:lastModifiedBy>Seguimiento</cp:lastModifiedBy>
  <dcterms:created xsi:type="dcterms:W3CDTF">2022-06-30T14:28:46Z</dcterms:created>
  <dcterms:modified xsi:type="dcterms:W3CDTF">2022-06-30T14:29:44Z</dcterms:modified>
</cp:coreProperties>
</file>